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SBDC\Grants Management\2020 Core NOAs\"/>
    </mc:Choice>
  </mc:AlternateContent>
  <xr:revisionPtr revIDLastSave="0" documentId="13_ncr:1_{EB2F9EE1-B80B-4F86-BCBE-BF6E76B90201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Instructions" sheetId="54" r:id="rId1"/>
    <sheet name="Example Budget Justification" sheetId="60" r:id="rId2"/>
    <sheet name="424A" sheetId="2" r:id="rId3"/>
    <sheet name=" 424A Long" sheetId="5" r:id="rId4"/>
    <sheet name="Previous 424A" sheetId="3" r:id="rId5"/>
    <sheet name="Cost-Price Analysis" sheetId="1" r:id="rId6"/>
    <sheet name="1" sheetId="8" r:id="rId7"/>
    <sheet name="2" sheetId="9" r:id="rId8"/>
    <sheet name="3" sheetId="10" r:id="rId9"/>
    <sheet name="4" sheetId="11" r:id="rId10"/>
    <sheet name="5" sheetId="12" r:id="rId11"/>
    <sheet name="6" sheetId="14" r:id="rId12"/>
    <sheet name="7" sheetId="13" r:id="rId13"/>
    <sheet name="8" sheetId="15" r:id="rId14"/>
    <sheet name="9" sheetId="16" r:id="rId15"/>
    <sheet name="10" sheetId="17" r:id="rId16"/>
    <sheet name="11" sheetId="24" r:id="rId17"/>
    <sheet name="12" sheetId="19" r:id="rId18"/>
    <sheet name="13" sheetId="23" r:id="rId19"/>
    <sheet name="14" sheetId="22" r:id="rId20"/>
    <sheet name="15" sheetId="21" r:id="rId21"/>
    <sheet name="16" sheetId="20" r:id="rId22"/>
    <sheet name="17" sheetId="18" r:id="rId23"/>
    <sheet name="18" sheetId="53" r:id="rId24"/>
    <sheet name="19" sheetId="52" r:id="rId25"/>
    <sheet name="20" sheetId="51" r:id="rId26"/>
    <sheet name="21" sheetId="50" r:id="rId27"/>
    <sheet name="22" sheetId="49" r:id="rId28"/>
    <sheet name="23" sheetId="48" r:id="rId29"/>
    <sheet name="24" sheetId="47" r:id="rId30"/>
    <sheet name="25" sheetId="46" r:id="rId31"/>
    <sheet name="26" sheetId="45" r:id="rId32"/>
    <sheet name="27" sheetId="44" r:id="rId33"/>
    <sheet name="28" sheetId="43" r:id="rId34"/>
    <sheet name="29" sheetId="42" r:id="rId35"/>
    <sheet name="30" sheetId="41" r:id="rId36"/>
    <sheet name="31" sheetId="40" r:id="rId37"/>
    <sheet name="32" sheetId="39" r:id="rId38"/>
    <sheet name="33" sheetId="38" r:id="rId39"/>
    <sheet name="34" sheetId="37" r:id="rId40"/>
    <sheet name="35" sheetId="36" r:id="rId41"/>
    <sheet name="36" sheetId="35" r:id="rId42"/>
    <sheet name="37" sheetId="34" r:id="rId43"/>
    <sheet name="38" sheetId="33" r:id="rId44"/>
    <sheet name="39" sheetId="32" r:id="rId45"/>
    <sheet name="40" sheetId="31" r:id="rId46"/>
    <sheet name="41" sheetId="30" r:id="rId47"/>
    <sheet name="42" sheetId="29" r:id="rId48"/>
    <sheet name="43" sheetId="28" r:id="rId49"/>
    <sheet name="44" sheetId="27" r:id="rId50"/>
    <sheet name="Year End Actuals" sheetId="6" r:id="rId51"/>
    <sheet name="Year End Closeout" sheetId="7" r:id="rId52"/>
  </sheets>
  <externalReferences>
    <externalReference r:id="rId53"/>
  </externalReferences>
  <definedNames>
    <definedName name="List" localSheetId="3">'[1]Cost-Price Analysis'!#REF!</definedName>
    <definedName name="List">'Cost-Price Analysis'!$Q$102</definedName>
    <definedName name="_xlnm.Print_Area" localSheetId="5">'Cost-Price Analysis'!$A$1:$AZ$153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9" i="60" l="1"/>
  <c r="C39" i="60"/>
  <c r="E139" i="60"/>
  <c r="C139" i="60"/>
  <c r="F131" i="60"/>
  <c r="F139" i="60" s="1"/>
  <c r="E128" i="60"/>
  <c r="D128" i="60"/>
  <c r="C128" i="60"/>
  <c r="F127" i="60"/>
  <c r="F126" i="60"/>
  <c r="F125" i="60"/>
  <c r="F124" i="60"/>
  <c r="F123" i="60"/>
  <c r="F122" i="60"/>
  <c r="F121" i="60"/>
  <c r="F120" i="60"/>
  <c r="F119" i="60"/>
  <c r="F118" i="60"/>
  <c r="F117" i="60"/>
  <c r="F116" i="60"/>
  <c r="F115" i="60"/>
  <c r="F114" i="60"/>
  <c r="F113" i="60"/>
  <c r="F112" i="60"/>
  <c r="E110" i="60"/>
  <c r="D110" i="60"/>
  <c r="C110" i="60"/>
  <c r="F109" i="60"/>
  <c r="G109" i="60" s="1"/>
  <c r="F108" i="60"/>
  <c r="G108" i="60" s="1"/>
  <c r="F107" i="60"/>
  <c r="G107" i="60" s="1"/>
  <c r="F106" i="60"/>
  <c r="G106" i="60" s="1"/>
  <c r="F105" i="60"/>
  <c r="F110" i="60" s="1"/>
  <c r="E103" i="60"/>
  <c r="D103" i="60"/>
  <c r="C103" i="60"/>
  <c r="F102" i="60"/>
  <c r="G102" i="60" s="1"/>
  <c r="F101" i="60"/>
  <c r="G101" i="60" s="1"/>
  <c r="F100" i="60"/>
  <c r="G100" i="60" s="1"/>
  <c r="F99" i="60"/>
  <c r="G99" i="60" s="1"/>
  <c r="F98" i="60"/>
  <c r="G98" i="60" s="1"/>
  <c r="F97" i="60"/>
  <c r="G97" i="60" s="1"/>
  <c r="F96" i="60"/>
  <c r="G96" i="60" s="1"/>
  <c r="F95" i="60"/>
  <c r="G95" i="60" s="1"/>
  <c r="F94" i="60"/>
  <c r="G94" i="60" s="1"/>
  <c r="F93" i="60"/>
  <c r="G93" i="60" s="1"/>
  <c r="F92" i="60"/>
  <c r="G92" i="60" s="1"/>
  <c r="F91" i="60"/>
  <c r="G91" i="60" s="1"/>
  <c r="F90" i="60"/>
  <c r="G90" i="60" s="1"/>
  <c r="F89" i="60"/>
  <c r="G89" i="60" s="1"/>
  <c r="E85" i="60"/>
  <c r="D85" i="60"/>
  <c r="C85" i="60"/>
  <c r="F84" i="60"/>
  <c r="F83" i="60"/>
  <c r="F82" i="60"/>
  <c r="F81" i="60"/>
  <c r="F80" i="60"/>
  <c r="F79" i="60"/>
  <c r="F78" i="60"/>
  <c r="F77" i="60"/>
  <c r="F76" i="60"/>
  <c r="F75" i="60"/>
  <c r="F74" i="60"/>
  <c r="F73" i="60"/>
  <c r="F72" i="60"/>
  <c r="E70" i="60"/>
  <c r="D70" i="60"/>
  <c r="C70" i="60"/>
  <c r="F69" i="60"/>
  <c r="F68" i="60"/>
  <c r="F67" i="60"/>
  <c r="F66" i="60"/>
  <c r="F65" i="60"/>
  <c r="F70" i="60" s="1"/>
  <c r="E63" i="60"/>
  <c r="D63" i="60"/>
  <c r="C63" i="60"/>
  <c r="F62" i="60"/>
  <c r="F61" i="60"/>
  <c r="F60" i="60"/>
  <c r="F59" i="60"/>
  <c r="F58" i="60"/>
  <c r="F57" i="60"/>
  <c r="F56" i="60"/>
  <c r="F55" i="60"/>
  <c r="F54" i="60"/>
  <c r="F53" i="60"/>
  <c r="F52" i="60"/>
  <c r="F51" i="60"/>
  <c r="F50" i="60"/>
  <c r="F49" i="60"/>
  <c r="F48" i="60"/>
  <c r="F47" i="60"/>
  <c r="F46" i="60"/>
  <c r="E44" i="60"/>
  <c r="G37" i="60"/>
  <c r="E37" i="60"/>
  <c r="E129" i="60" s="1"/>
  <c r="D37" i="60"/>
  <c r="C37" i="60"/>
  <c r="J36" i="60"/>
  <c r="F36" i="60"/>
  <c r="J35" i="60"/>
  <c r="F35" i="60"/>
  <c r="J34" i="60"/>
  <c r="F34" i="60"/>
  <c r="J33" i="60"/>
  <c r="F33" i="60"/>
  <c r="J32" i="60"/>
  <c r="F32" i="60"/>
  <c r="J31" i="60"/>
  <c r="F31" i="60"/>
  <c r="J30" i="60"/>
  <c r="F30" i="60"/>
  <c r="J29" i="60"/>
  <c r="F29" i="60"/>
  <c r="J28" i="60"/>
  <c r="F28" i="60"/>
  <c r="J27" i="60"/>
  <c r="F27" i="60"/>
  <c r="J26" i="60"/>
  <c r="F26" i="60"/>
  <c r="J25" i="60"/>
  <c r="F25" i="60"/>
  <c r="J24" i="60"/>
  <c r="F24" i="60"/>
  <c r="J23" i="60"/>
  <c r="F23" i="60"/>
  <c r="J22" i="60"/>
  <c r="F22" i="60"/>
  <c r="J21" i="60"/>
  <c r="F21" i="60"/>
  <c r="J20" i="60"/>
  <c r="F20" i="60"/>
  <c r="J19" i="60"/>
  <c r="F19" i="60"/>
  <c r="J18" i="60"/>
  <c r="F18" i="60"/>
  <c r="J17" i="60"/>
  <c r="F17" i="60"/>
  <c r="J16" i="60"/>
  <c r="F16" i="60"/>
  <c r="J15" i="60"/>
  <c r="F15" i="60"/>
  <c r="J14" i="60"/>
  <c r="F14" i="60"/>
  <c r="J13" i="60"/>
  <c r="F13" i="60"/>
  <c r="J12" i="60"/>
  <c r="F12" i="60"/>
  <c r="J11" i="60"/>
  <c r="F11" i="60"/>
  <c r="J10" i="60"/>
  <c r="F10" i="60"/>
  <c r="J9" i="60"/>
  <c r="F9" i="60"/>
  <c r="J8" i="60"/>
  <c r="F8" i="60"/>
  <c r="E139" i="27"/>
  <c r="C139" i="27"/>
  <c r="F131" i="27"/>
  <c r="F139" i="27" s="1"/>
  <c r="E128" i="27"/>
  <c r="D128" i="27"/>
  <c r="C128" i="27"/>
  <c r="F127" i="27"/>
  <c r="F126" i="27"/>
  <c r="F125" i="27"/>
  <c r="F124" i="27"/>
  <c r="F123" i="27"/>
  <c r="F122" i="27"/>
  <c r="F121" i="27"/>
  <c r="F120" i="27"/>
  <c r="H119" i="27"/>
  <c r="F119" i="27"/>
  <c r="F118" i="27"/>
  <c r="F117" i="27"/>
  <c r="F116" i="27"/>
  <c r="F115" i="27"/>
  <c r="F114" i="27"/>
  <c r="F113" i="27"/>
  <c r="F112" i="27"/>
  <c r="F128" i="27" s="1"/>
  <c r="E110" i="27"/>
  <c r="D110" i="27"/>
  <c r="C110" i="27"/>
  <c r="F109" i="27"/>
  <c r="G109" i="27" s="1"/>
  <c r="F108" i="27"/>
  <c r="G108" i="27" s="1"/>
  <c r="F107" i="27"/>
  <c r="G107" i="27" s="1"/>
  <c r="F106" i="27"/>
  <c r="G106" i="27" s="1"/>
  <c r="F105" i="27"/>
  <c r="F110" i="27" s="1"/>
  <c r="E103" i="27"/>
  <c r="D103" i="27"/>
  <c r="C103" i="27"/>
  <c r="F102" i="27"/>
  <c r="G102" i="27" s="1"/>
  <c r="F101" i="27"/>
  <c r="G101" i="27" s="1"/>
  <c r="F100" i="27"/>
  <c r="G100" i="27" s="1"/>
  <c r="F99" i="27"/>
  <c r="G99" i="27" s="1"/>
  <c r="F98" i="27"/>
  <c r="G98" i="27" s="1"/>
  <c r="F97" i="27"/>
  <c r="G97" i="27" s="1"/>
  <c r="F96" i="27"/>
  <c r="G96" i="27" s="1"/>
  <c r="F95" i="27"/>
  <c r="G95" i="27" s="1"/>
  <c r="F94" i="27"/>
  <c r="G94" i="27" s="1"/>
  <c r="F93" i="27"/>
  <c r="G93" i="27" s="1"/>
  <c r="F92" i="27"/>
  <c r="G92" i="27" s="1"/>
  <c r="F91" i="27"/>
  <c r="G91" i="27" s="1"/>
  <c r="F90" i="27"/>
  <c r="G90" i="27" s="1"/>
  <c r="F89" i="27"/>
  <c r="G89" i="27" s="1"/>
  <c r="E85" i="27"/>
  <c r="D85" i="27"/>
  <c r="C85" i="27"/>
  <c r="F84" i="27"/>
  <c r="F83" i="27"/>
  <c r="F82" i="27"/>
  <c r="F81" i="27"/>
  <c r="F80" i="27"/>
  <c r="F79" i="27"/>
  <c r="F78" i="27"/>
  <c r="F77" i="27"/>
  <c r="F76" i="27"/>
  <c r="F75" i="27"/>
  <c r="F74" i="27"/>
  <c r="F73" i="27"/>
  <c r="F72" i="27"/>
  <c r="F85" i="27" s="1"/>
  <c r="E70" i="27"/>
  <c r="D70" i="27"/>
  <c r="C70" i="27"/>
  <c r="F69" i="27"/>
  <c r="F68" i="27"/>
  <c r="F67" i="27"/>
  <c r="F66" i="27"/>
  <c r="F65" i="27"/>
  <c r="F70" i="27" s="1"/>
  <c r="E63" i="27"/>
  <c r="D63" i="27"/>
  <c r="C63" i="27"/>
  <c r="F62" i="27"/>
  <c r="F61" i="27"/>
  <c r="F60" i="27"/>
  <c r="F59" i="27"/>
  <c r="F58" i="27"/>
  <c r="F57" i="27"/>
  <c r="F56" i="27"/>
  <c r="F55" i="27"/>
  <c r="F54" i="27"/>
  <c r="F53" i="27"/>
  <c r="F52" i="27"/>
  <c r="F51" i="27"/>
  <c r="F50" i="27"/>
  <c r="F49" i="27"/>
  <c r="F48" i="27"/>
  <c r="F47" i="27"/>
  <c r="F46" i="27"/>
  <c r="F63" i="27" s="1"/>
  <c r="E44" i="27"/>
  <c r="D44" i="27"/>
  <c r="C44" i="27"/>
  <c r="F39" i="27"/>
  <c r="F44" i="27" s="1"/>
  <c r="G37" i="27"/>
  <c r="E37" i="27"/>
  <c r="E129" i="27" s="1"/>
  <c r="D37" i="27"/>
  <c r="D129" i="27" s="1"/>
  <c r="D140" i="27" s="1"/>
  <c r="C37" i="27"/>
  <c r="C129" i="27" s="1"/>
  <c r="C140" i="27" s="1"/>
  <c r="J36" i="27"/>
  <c r="F36" i="27"/>
  <c r="J35" i="27"/>
  <c r="F35" i="27"/>
  <c r="J34" i="27"/>
  <c r="F34" i="27"/>
  <c r="J33" i="27"/>
  <c r="F33" i="27"/>
  <c r="J32" i="27"/>
  <c r="F32" i="27"/>
  <c r="J31" i="27"/>
  <c r="F31" i="27"/>
  <c r="J30" i="27"/>
  <c r="F30" i="27"/>
  <c r="J29" i="27"/>
  <c r="F29" i="27"/>
  <c r="J28" i="27"/>
  <c r="F28" i="27"/>
  <c r="J27" i="27"/>
  <c r="F27" i="27"/>
  <c r="J26" i="27"/>
  <c r="F26" i="27"/>
  <c r="J25" i="27"/>
  <c r="F25" i="27"/>
  <c r="J24" i="27"/>
  <c r="F24" i="27"/>
  <c r="J23" i="27"/>
  <c r="F23" i="27"/>
  <c r="J22" i="27"/>
  <c r="F22" i="27"/>
  <c r="J21" i="27"/>
  <c r="F21" i="27"/>
  <c r="J20" i="27"/>
  <c r="F20" i="27"/>
  <c r="J19" i="27"/>
  <c r="F19" i="27"/>
  <c r="J18" i="27"/>
  <c r="F18" i="27"/>
  <c r="J17" i="27"/>
  <c r="F17" i="27"/>
  <c r="J16" i="27"/>
  <c r="F16" i="27"/>
  <c r="J15" i="27"/>
  <c r="F15" i="27"/>
  <c r="J14" i="27"/>
  <c r="F14" i="27"/>
  <c r="J13" i="27"/>
  <c r="F13" i="27"/>
  <c r="J12" i="27"/>
  <c r="F12" i="27"/>
  <c r="J11" i="27"/>
  <c r="F11" i="27"/>
  <c r="J10" i="27"/>
  <c r="F10" i="27"/>
  <c r="J9" i="27"/>
  <c r="F9" i="27"/>
  <c r="J8" i="27"/>
  <c r="J37" i="27" s="1"/>
  <c r="F8" i="27"/>
  <c r="F37" i="27" s="1"/>
  <c r="E139" i="28"/>
  <c r="C139" i="28"/>
  <c r="F131" i="28"/>
  <c r="F139" i="28" s="1"/>
  <c r="E128" i="28"/>
  <c r="D128" i="28"/>
  <c r="C128" i="28"/>
  <c r="F127" i="28"/>
  <c r="F126" i="28"/>
  <c r="F125" i="28"/>
  <c r="F124" i="28"/>
  <c r="F123" i="28"/>
  <c r="F122" i="28"/>
  <c r="F121" i="28"/>
  <c r="F120" i="28"/>
  <c r="H119" i="28"/>
  <c r="F119" i="28"/>
  <c r="F118" i="28"/>
  <c r="F117" i="28"/>
  <c r="F116" i="28"/>
  <c r="F115" i="28"/>
  <c r="F114" i="28"/>
  <c r="F113" i="28"/>
  <c r="F112" i="28"/>
  <c r="F128" i="28" s="1"/>
  <c r="E110" i="28"/>
  <c r="D110" i="28"/>
  <c r="C110" i="28"/>
  <c r="F109" i="28"/>
  <c r="G109" i="28" s="1"/>
  <c r="F108" i="28"/>
  <c r="G108" i="28" s="1"/>
  <c r="F107" i="28"/>
  <c r="G107" i="28" s="1"/>
  <c r="F106" i="28"/>
  <c r="G106" i="28" s="1"/>
  <c r="F105" i="28"/>
  <c r="F110" i="28" s="1"/>
  <c r="E103" i="28"/>
  <c r="D103" i="28"/>
  <c r="C103" i="28"/>
  <c r="F102" i="28"/>
  <c r="G102" i="28" s="1"/>
  <c r="F101" i="28"/>
  <c r="G101" i="28" s="1"/>
  <c r="F100" i="28"/>
  <c r="G100" i="28" s="1"/>
  <c r="F99" i="28"/>
  <c r="G99" i="28" s="1"/>
  <c r="F98" i="28"/>
  <c r="G98" i="28" s="1"/>
  <c r="F97" i="28"/>
  <c r="G97" i="28" s="1"/>
  <c r="F96" i="28"/>
  <c r="G96" i="28" s="1"/>
  <c r="F95" i="28"/>
  <c r="G95" i="28" s="1"/>
  <c r="F94" i="28"/>
  <c r="G94" i="28" s="1"/>
  <c r="F93" i="28"/>
  <c r="G93" i="28" s="1"/>
  <c r="F92" i="28"/>
  <c r="G92" i="28" s="1"/>
  <c r="F91" i="28"/>
  <c r="G91" i="28" s="1"/>
  <c r="F90" i="28"/>
  <c r="F103" i="28" s="1"/>
  <c r="F89" i="28"/>
  <c r="G89" i="28" s="1"/>
  <c r="E85" i="28"/>
  <c r="D85" i="28"/>
  <c r="C85" i="28"/>
  <c r="F84" i="28"/>
  <c r="F83" i="28"/>
  <c r="F82" i="28"/>
  <c r="F81" i="28"/>
  <c r="F80" i="28"/>
  <c r="F79" i="28"/>
  <c r="F78" i="28"/>
  <c r="F77" i="28"/>
  <c r="F76" i="28"/>
  <c r="F75" i="28"/>
  <c r="F74" i="28"/>
  <c r="F73" i="28"/>
  <c r="F72" i="28"/>
  <c r="F85" i="28" s="1"/>
  <c r="E70" i="28"/>
  <c r="D70" i="28"/>
  <c r="C70" i="28"/>
  <c r="F69" i="28"/>
  <c r="F68" i="28"/>
  <c r="F67" i="28"/>
  <c r="F66" i="28"/>
  <c r="F65" i="28"/>
  <c r="F70" i="28" s="1"/>
  <c r="E63" i="28"/>
  <c r="D63" i="28"/>
  <c r="C63" i="28"/>
  <c r="F62" i="28"/>
  <c r="F61" i="28"/>
  <c r="F60" i="28"/>
  <c r="F59" i="28"/>
  <c r="F58" i="28"/>
  <c r="F57" i="28"/>
  <c r="F56" i="28"/>
  <c r="F55" i="28"/>
  <c r="F54" i="28"/>
  <c r="F53" i="28"/>
  <c r="F52" i="28"/>
  <c r="F51" i="28"/>
  <c r="F50" i="28"/>
  <c r="F49" i="28"/>
  <c r="F48" i="28"/>
  <c r="F47" i="28"/>
  <c r="F46" i="28"/>
  <c r="F63" i="28" s="1"/>
  <c r="E44" i="28"/>
  <c r="D44" i="28"/>
  <c r="C44" i="28"/>
  <c r="F39" i="28"/>
  <c r="F44" i="28" s="1"/>
  <c r="G37" i="28"/>
  <c r="E37" i="28"/>
  <c r="E129" i="28" s="1"/>
  <c r="D37" i="28"/>
  <c r="D129" i="28" s="1"/>
  <c r="D140" i="28" s="1"/>
  <c r="C37" i="28"/>
  <c r="C129" i="28" s="1"/>
  <c r="C140" i="28" s="1"/>
  <c r="J36" i="28"/>
  <c r="F36" i="28"/>
  <c r="J35" i="28"/>
  <c r="F35" i="28"/>
  <c r="J34" i="28"/>
  <c r="F34" i="28"/>
  <c r="J33" i="28"/>
  <c r="F33" i="28"/>
  <c r="J32" i="28"/>
  <c r="F32" i="28"/>
  <c r="J31" i="28"/>
  <c r="F31" i="28"/>
  <c r="J30" i="28"/>
  <c r="F30" i="28"/>
  <c r="J29" i="28"/>
  <c r="F29" i="28"/>
  <c r="J28" i="28"/>
  <c r="F28" i="28"/>
  <c r="J27" i="28"/>
  <c r="F27" i="28"/>
  <c r="J26" i="28"/>
  <c r="F26" i="28"/>
  <c r="J25" i="28"/>
  <c r="F25" i="28"/>
  <c r="J24" i="28"/>
  <c r="F24" i="28"/>
  <c r="J23" i="28"/>
  <c r="F23" i="28"/>
  <c r="J22" i="28"/>
  <c r="F22" i="28"/>
  <c r="J21" i="28"/>
  <c r="F21" i="28"/>
  <c r="J20" i="28"/>
  <c r="F20" i="28"/>
  <c r="J19" i="28"/>
  <c r="F19" i="28"/>
  <c r="J18" i="28"/>
  <c r="F18" i="28"/>
  <c r="J17" i="28"/>
  <c r="F17" i="28"/>
  <c r="J16" i="28"/>
  <c r="F16" i="28"/>
  <c r="J15" i="28"/>
  <c r="F15" i="28"/>
  <c r="J14" i="28"/>
  <c r="F14" i="28"/>
  <c r="J13" i="28"/>
  <c r="F13" i="28"/>
  <c r="J12" i="28"/>
  <c r="F12" i="28"/>
  <c r="J11" i="28"/>
  <c r="F11" i="28"/>
  <c r="J10" i="28"/>
  <c r="F10" i="28"/>
  <c r="J9" i="28"/>
  <c r="J37" i="28" s="1"/>
  <c r="F9" i="28"/>
  <c r="J8" i="28"/>
  <c r="F8" i="28"/>
  <c r="F37" i="28" s="1"/>
  <c r="E139" i="29"/>
  <c r="C139" i="29"/>
  <c r="F131" i="29"/>
  <c r="F139" i="29" s="1"/>
  <c r="E128" i="29"/>
  <c r="D128" i="29"/>
  <c r="C128" i="29"/>
  <c r="F127" i="29"/>
  <c r="F126" i="29"/>
  <c r="F125" i="29"/>
  <c r="F124" i="29"/>
  <c r="F123" i="29"/>
  <c r="F122" i="29"/>
  <c r="F121" i="29"/>
  <c r="F120" i="29"/>
  <c r="H119" i="29"/>
  <c r="F119" i="29"/>
  <c r="F118" i="29"/>
  <c r="F117" i="29"/>
  <c r="F116" i="29"/>
  <c r="F115" i="29"/>
  <c r="F114" i="29"/>
  <c r="F113" i="29"/>
  <c r="F112" i="29"/>
  <c r="F128" i="29" s="1"/>
  <c r="E110" i="29"/>
  <c r="D110" i="29"/>
  <c r="C110" i="29"/>
  <c r="F109" i="29"/>
  <c r="G109" i="29" s="1"/>
  <c r="F108" i="29"/>
  <c r="G108" i="29" s="1"/>
  <c r="F107" i="29"/>
  <c r="G107" i="29" s="1"/>
  <c r="F106" i="29"/>
  <c r="G106" i="29" s="1"/>
  <c r="F105" i="29"/>
  <c r="F110" i="29" s="1"/>
  <c r="E103" i="29"/>
  <c r="D103" i="29"/>
  <c r="C103" i="29"/>
  <c r="F102" i="29"/>
  <c r="G102" i="29" s="1"/>
  <c r="F101" i="29"/>
  <c r="G101" i="29" s="1"/>
  <c r="F100" i="29"/>
  <c r="G100" i="29" s="1"/>
  <c r="F99" i="29"/>
  <c r="G99" i="29" s="1"/>
  <c r="F98" i="29"/>
  <c r="G98" i="29" s="1"/>
  <c r="F97" i="29"/>
  <c r="G97" i="29" s="1"/>
  <c r="F96" i="29"/>
  <c r="G96" i="29" s="1"/>
  <c r="F95" i="29"/>
  <c r="G95" i="29" s="1"/>
  <c r="F94" i="29"/>
  <c r="G94" i="29" s="1"/>
  <c r="F93" i="29"/>
  <c r="G93" i="29" s="1"/>
  <c r="F92" i="29"/>
  <c r="G92" i="29" s="1"/>
  <c r="F91" i="29"/>
  <c r="G91" i="29" s="1"/>
  <c r="F90" i="29"/>
  <c r="G90" i="29" s="1"/>
  <c r="F89" i="29"/>
  <c r="G89" i="29" s="1"/>
  <c r="E85" i="29"/>
  <c r="D85" i="29"/>
  <c r="C85" i="29"/>
  <c r="F84" i="29"/>
  <c r="F83" i="29"/>
  <c r="F82" i="29"/>
  <c r="F81" i="29"/>
  <c r="F80" i="29"/>
  <c r="F79" i="29"/>
  <c r="F78" i="29"/>
  <c r="F77" i="29"/>
  <c r="F76" i="29"/>
  <c r="F75" i="29"/>
  <c r="F74" i="29"/>
  <c r="F73" i="29"/>
  <c r="F72" i="29"/>
  <c r="F85" i="29" s="1"/>
  <c r="E70" i="29"/>
  <c r="D70" i="29"/>
  <c r="C70" i="29"/>
  <c r="F69" i="29"/>
  <c r="F68" i="29"/>
  <c r="F67" i="29"/>
  <c r="F66" i="29"/>
  <c r="F65" i="29"/>
  <c r="F70" i="29" s="1"/>
  <c r="E63" i="29"/>
  <c r="D63" i="29"/>
  <c r="C63" i="29"/>
  <c r="F62" i="29"/>
  <c r="F61" i="29"/>
  <c r="F60" i="29"/>
  <c r="F59" i="29"/>
  <c r="F58" i="29"/>
  <c r="F57" i="29"/>
  <c r="F56" i="29"/>
  <c r="F55" i="29"/>
  <c r="F54" i="29"/>
  <c r="F53" i="29"/>
  <c r="F52" i="29"/>
  <c r="F51" i="29"/>
  <c r="F50" i="29"/>
  <c r="F49" i="29"/>
  <c r="F48" i="29"/>
  <c r="F47" i="29"/>
  <c r="F46" i="29"/>
  <c r="F63" i="29" s="1"/>
  <c r="E44" i="29"/>
  <c r="D44" i="29"/>
  <c r="C44" i="29"/>
  <c r="F39" i="29"/>
  <c r="F44" i="29" s="1"/>
  <c r="G37" i="29"/>
  <c r="E37" i="29"/>
  <c r="E129" i="29" s="1"/>
  <c r="D37" i="29"/>
  <c r="D129" i="29" s="1"/>
  <c r="D140" i="29" s="1"/>
  <c r="C37" i="29"/>
  <c r="C129" i="29" s="1"/>
  <c r="C140" i="29" s="1"/>
  <c r="J36" i="29"/>
  <c r="F36" i="29"/>
  <c r="J35" i="29"/>
  <c r="F35" i="29"/>
  <c r="J34" i="29"/>
  <c r="F34" i="29"/>
  <c r="J33" i="29"/>
  <c r="F33" i="29"/>
  <c r="J32" i="29"/>
  <c r="F32" i="29"/>
  <c r="J31" i="29"/>
  <c r="F31" i="29"/>
  <c r="J30" i="29"/>
  <c r="F30" i="29"/>
  <c r="J29" i="29"/>
  <c r="F29" i="29"/>
  <c r="J28" i="29"/>
  <c r="F28" i="29"/>
  <c r="J27" i="29"/>
  <c r="F27" i="29"/>
  <c r="J26" i="29"/>
  <c r="F26" i="29"/>
  <c r="J25" i="29"/>
  <c r="F25" i="29"/>
  <c r="J24" i="29"/>
  <c r="F24" i="29"/>
  <c r="J23" i="29"/>
  <c r="F23" i="29"/>
  <c r="J22" i="29"/>
  <c r="F22" i="29"/>
  <c r="J21" i="29"/>
  <c r="F21" i="29"/>
  <c r="J20" i="29"/>
  <c r="F20" i="29"/>
  <c r="J19" i="29"/>
  <c r="F19" i="29"/>
  <c r="J18" i="29"/>
  <c r="F18" i="29"/>
  <c r="J17" i="29"/>
  <c r="F17" i="29"/>
  <c r="J16" i="29"/>
  <c r="F16" i="29"/>
  <c r="J15" i="29"/>
  <c r="F15" i="29"/>
  <c r="J14" i="29"/>
  <c r="F14" i="29"/>
  <c r="J13" i="29"/>
  <c r="F13" i="29"/>
  <c r="J12" i="29"/>
  <c r="F12" i="29"/>
  <c r="J11" i="29"/>
  <c r="F11" i="29"/>
  <c r="J10" i="29"/>
  <c r="F10" i="29"/>
  <c r="J9" i="29"/>
  <c r="F9" i="29"/>
  <c r="J8" i="29"/>
  <c r="J37" i="29" s="1"/>
  <c r="F8" i="29"/>
  <c r="F37" i="29" s="1"/>
  <c r="E139" i="30"/>
  <c r="E140" i="30" s="1"/>
  <c r="C139" i="30"/>
  <c r="F131" i="30"/>
  <c r="F139" i="30" s="1"/>
  <c r="E128" i="30"/>
  <c r="D128" i="30"/>
  <c r="C128" i="30"/>
  <c r="F127" i="30"/>
  <c r="F126" i="30"/>
  <c r="F125" i="30"/>
  <c r="F124" i="30"/>
  <c r="F123" i="30"/>
  <c r="F122" i="30"/>
  <c r="F121" i="30"/>
  <c r="F120" i="30"/>
  <c r="H119" i="30"/>
  <c r="F119" i="30"/>
  <c r="F118" i="30"/>
  <c r="F117" i="30"/>
  <c r="F116" i="30"/>
  <c r="F115" i="30"/>
  <c r="F114" i="30"/>
  <c r="F113" i="30"/>
  <c r="F112" i="30"/>
  <c r="F128" i="30" s="1"/>
  <c r="E110" i="30"/>
  <c r="D110" i="30"/>
  <c r="C110" i="30"/>
  <c r="F109" i="30"/>
  <c r="G109" i="30" s="1"/>
  <c r="F108" i="30"/>
  <c r="G108" i="30" s="1"/>
  <c r="F107" i="30"/>
  <c r="G107" i="30" s="1"/>
  <c r="F106" i="30"/>
  <c r="G106" i="30" s="1"/>
  <c r="F105" i="30"/>
  <c r="F110" i="30" s="1"/>
  <c r="E103" i="30"/>
  <c r="D103" i="30"/>
  <c r="C103" i="30"/>
  <c r="F102" i="30"/>
  <c r="G102" i="30" s="1"/>
  <c r="F101" i="30"/>
  <c r="G101" i="30" s="1"/>
  <c r="F100" i="30"/>
  <c r="G100" i="30" s="1"/>
  <c r="F99" i="30"/>
  <c r="G99" i="30" s="1"/>
  <c r="F98" i="30"/>
  <c r="G98" i="30" s="1"/>
  <c r="F97" i="30"/>
  <c r="G97" i="30" s="1"/>
  <c r="F96" i="30"/>
  <c r="G96" i="30" s="1"/>
  <c r="F95" i="30"/>
  <c r="G95" i="30" s="1"/>
  <c r="F94" i="30"/>
  <c r="G94" i="30" s="1"/>
  <c r="F93" i="30"/>
  <c r="G93" i="30" s="1"/>
  <c r="F92" i="30"/>
  <c r="G92" i="30" s="1"/>
  <c r="F91" i="30"/>
  <c r="G91" i="30" s="1"/>
  <c r="F90" i="30"/>
  <c r="G90" i="30" s="1"/>
  <c r="F89" i="30"/>
  <c r="G89" i="30" s="1"/>
  <c r="E85" i="30"/>
  <c r="D85" i="30"/>
  <c r="C85" i="30"/>
  <c r="F84" i="30"/>
  <c r="F83" i="30"/>
  <c r="F82" i="30"/>
  <c r="F81" i="30"/>
  <c r="F80" i="30"/>
  <c r="F79" i="30"/>
  <c r="F78" i="30"/>
  <c r="F77" i="30"/>
  <c r="F76" i="30"/>
  <c r="F75" i="30"/>
  <c r="F74" i="30"/>
  <c r="F73" i="30"/>
  <c r="F72" i="30"/>
  <c r="F85" i="30" s="1"/>
  <c r="E70" i="30"/>
  <c r="D70" i="30"/>
  <c r="C70" i="30"/>
  <c r="F69" i="30"/>
  <c r="F68" i="30"/>
  <c r="F67" i="30"/>
  <c r="F66" i="30"/>
  <c r="F65" i="30"/>
  <c r="F70" i="30" s="1"/>
  <c r="E63" i="30"/>
  <c r="D63" i="30"/>
  <c r="C63" i="30"/>
  <c r="F62" i="30"/>
  <c r="F61" i="30"/>
  <c r="F60" i="30"/>
  <c r="F59" i="30"/>
  <c r="F58" i="30"/>
  <c r="F57" i="30"/>
  <c r="F56" i="30"/>
  <c r="F55" i="30"/>
  <c r="F54" i="30"/>
  <c r="F53" i="30"/>
  <c r="F52" i="30"/>
  <c r="F51" i="30"/>
  <c r="F50" i="30"/>
  <c r="F49" i="30"/>
  <c r="F48" i="30"/>
  <c r="F47" i="30"/>
  <c r="F46" i="30"/>
  <c r="F63" i="30" s="1"/>
  <c r="E44" i="30"/>
  <c r="D44" i="30"/>
  <c r="D129" i="30" s="1"/>
  <c r="D140" i="30" s="1"/>
  <c r="C44" i="30"/>
  <c r="F39" i="30"/>
  <c r="F44" i="30" s="1"/>
  <c r="G37" i="30"/>
  <c r="E37" i="30"/>
  <c r="E129" i="30" s="1"/>
  <c r="D37" i="30"/>
  <c r="C37" i="30"/>
  <c r="C129" i="30" s="1"/>
  <c r="C140" i="30" s="1"/>
  <c r="J36" i="30"/>
  <c r="F36" i="30"/>
  <c r="J35" i="30"/>
  <c r="F35" i="30"/>
  <c r="J34" i="30"/>
  <c r="F34" i="30"/>
  <c r="J33" i="30"/>
  <c r="F33" i="30"/>
  <c r="J32" i="30"/>
  <c r="F32" i="30"/>
  <c r="J31" i="30"/>
  <c r="F31" i="30"/>
  <c r="J30" i="30"/>
  <c r="F30" i="30"/>
  <c r="J29" i="30"/>
  <c r="F29" i="30"/>
  <c r="J28" i="30"/>
  <c r="F28" i="30"/>
  <c r="J27" i="30"/>
  <c r="F27" i="30"/>
  <c r="J26" i="30"/>
  <c r="F26" i="30"/>
  <c r="J25" i="30"/>
  <c r="F25" i="30"/>
  <c r="J24" i="30"/>
  <c r="F24" i="30"/>
  <c r="J23" i="30"/>
  <c r="F23" i="30"/>
  <c r="J22" i="30"/>
  <c r="F22" i="30"/>
  <c r="J21" i="30"/>
  <c r="F21" i="30"/>
  <c r="J20" i="30"/>
  <c r="F20" i="30"/>
  <c r="J19" i="30"/>
  <c r="F19" i="30"/>
  <c r="J18" i="30"/>
  <c r="F18" i="30"/>
  <c r="J17" i="30"/>
  <c r="F17" i="30"/>
  <c r="J16" i="30"/>
  <c r="F16" i="30"/>
  <c r="J15" i="30"/>
  <c r="F15" i="30"/>
  <c r="J14" i="30"/>
  <c r="F14" i="30"/>
  <c r="J13" i="30"/>
  <c r="F13" i="30"/>
  <c r="J12" i="30"/>
  <c r="F12" i="30"/>
  <c r="J11" i="30"/>
  <c r="F11" i="30"/>
  <c r="J10" i="30"/>
  <c r="F10" i="30"/>
  <c r="J9" i="30"/>
  <c r="F9" i="30"/>
  <c r="J8" i="30"/>
  <c r="J37" i="30" s="1"/>
  <c r="F8" i="30"/>
  <c r="F37" i="30" s="1"/>
  <c r="E139" i="31"/>
  <c r="C139" i="31"/>
  <c r="F131" i="31"/>
  <c r="F139" i="31" s="1"/>
  <c r="E128" i="31"/>
  <c r="D128" i="31"/>
  <c r="C128" i="31"/>
  <c r="F127" i="31"/>
  <c r="F126" i="31"/>
  <c r="F125" i="31"/>
  <c r="F124" i="31"/>
  <c r="F123" i="31"/>
  <c r="F122" i="31"/>
  <c r="F121" i="31"/>
  <c r="F120" i="31"/>
  <c r="H119" i="31"/>
  <c r="F119" i="31"/>
  <c r="F118" i="31"/>
  <c r="F117" i="31"/>
  <c r="F116" i="31"/>
  <c r="F115" i="31"/>
  <c r="F114" i="31"/>
  <c r="F113" i="31"/>
  <c r="F112" i="31"/>
  <c r="F128" i="31" s="1"/>
  <c r="E110" i="31"/>
  <c r="D110" i="31"/>
  <c r="C110" i="31"/>
  <c r="F109" i="31"/>
  <c r="G109" i="31" s="1"/>
  <c r="F108" i="31"/>
  <c r="G108" i="31" s="1"/>
  <c r="F107" i="31"/>
  <c r="G107" i="31" s="1"/>
  <c r="F106" i="31"/>
  <c r="G106" i="31" s="1"/>
  <c r="F105" i="31"/>
  <c r="F110" i="31" s="1"/>
  <c r="E103" i="31"/>
  <c r="D103" i="31"/>
  <c r="C103" i="31"/>
  <c r="F102" i="31"/>
  <c r="G102" i="31" s="1"/>
  <c r="F101" i="31"/>
  <c r="G101" i="31" s="1"/>
  <c r="F100" i="31"/>
  <c r="G100" i="31" s="1"/>
  <c r="F99" i="31"/>
  <c r="G99" i="31" s="1"/>
  <c r="F98" i="31"/>
  <c r="G98" i="31" s="1"/>
  <c r="F97" i="31"/>
  <c r="G97" i="31" s="1"/>
  <c r="F96" i="31"/>
  <c r="G96" i="31" s="1"/>
  <c r="F95" i="31"/>
  <c r="G95" i="31" s="1"/>
  <c r="F94" i="31"/>
  <c r="G94" i="31" s="1"/>
  <c r="F93" i="31"/>
  <c r="G93" i="31" s="1"/>
  <c r="F92" i="31"/>
  <c r="G92" i="31" s="1"/>
  <c r="F91" i="31"/>
  <c r="G91" i="31" s="1"/>
  <c r="F90" i="31"/>
  <c r="G90" i="31" s="1"/>
  <c r="F89" i="31"/>
  <c r="G89" i="31" s="1"/>
  <c r="E85" i="31"/>
  <c r="D85" i="31"/>
  <c r="C85" i="31"/>
  <c r="F84" i="31"/>
  <c r="F83" i="31"/>
  <c r="F82" i="31"/>
  <c r="F81" i="31"/>
  <c r="F80" i="31"/>
  <c r="F79" i="31"/>
  <c r="F78" i="31"/>
  <c r="F77" i="31"/>
  <c r="F76" i="31"/>
  <c r="F75" i="31"/>
  <c r="F74" i="31"/>
  <c r="F73" i="31"/>
  <c r="F72" i="31"/>
  <c r="F85" i="31" s="1"/>
  <c r="E70" i="31"/>
  <c r="D70" i="31"/>
  <c r="C70" i="31"/>
  <c r="F69" i="31"/>
  <c r="F68" i="31"/>
  <c r="F67" i="31"/>
  <c r="F66" i="31"/>
  <c r="F65" i="31"/>
  <c r="F70" i="31" s="1"/>
  <c r="E63" i="31"/>
  <c r="D63" i="31"/>
  <c r="C63" i="31"/>
  <c r="F62" i="31"/>
  <c r="F61" i="31"/>
  <c r="F60" i="31"/>
  <c r="F59" i="31"/>
  <c r="F58" i="31"/>
  <c r="F57" i="31"/>
  <c r="F56" i="31"/>
  <c r="F55" i="31"/>
  <c r="F54" i="31"/>
  <c r="F53" i="31"/>
  <c r="F52" i="31"/>
  <c r="F51" i="31"/>
  <c r="F50" i="31"/>
  <c r="F49" i="31"/>
  <c r="F48" i="31"/>
  <c r="F47" i="31"/>
  <c r="F46" i="31"/>
  <c r="F63" i="31" s="1"/>
  <c r="E44" i="31"/>
  <c r="D44" i="31"/>
  <c r="D129" i="31" s="1"/>
  <c r="D140" i="31" s="1"/>
  <c r="C44" i="31"/>
  <c r="F39" i="31"/>
  <c r="F44" i="31" s="1"/>
  <c r="G37" i="31"/>
  <c r="E37" i="31"/>
  <c r="E129" i="31" s="1"/>
  <c r="D37" i="31"/>
  <c r="C37" i="31"/>
  <c r="C129" i="31" s="1"/>
  <c r="C140" i="31" s="1"/>
  <c r="J36" i="31"/>
  <c r="F36" i="31"/>
  <c r="J35" i="31"/>
  <c r="F35" i="31"/>
  <c r="J34" i="31"/>
  <c r="F34" i="31"/>
  <c r="J33" i="31"/>
  <c r="F33" i="31"/>
  <c r="J32" i="31"/>
  <c r="F32" i="31"/>
  <c r="J31" i="31"/>
  <c r="F31" i="31"/>
  <c r="J30" i="31"/>
  <c r="F30" i="31"/>
  <c r="J29" i="31"/>
  <c r="F29" i="31"/>
  <c r="J28" i="31"/>
  <c r="F28" i="31"/>
  <c r="J27" i="31"/>
  <c r="F27" i="31"/>
  <c r="J26" i="31"/>
  <c r="F26" i="31"/>
  <c r="J25" i="31"/>
  <c r="F25" i="31"/>
  <c r="J24" i="31"/>
  <c r="F24" i="31"/>
  <c r="J23" i="31"/>
  <c r="F23" i="31"/>
  <c r="J22" i="31"/>
  <c r="F22" i="31"/>
  <c r="J21" i="31"/>
  <c r="F21" i="31"/>
  <c r="J20" i="31"/>
  <c r="F20" i="31"/>
  <c r="J19" i="31"/>
  <c r="F19" i="31"/>
  <c r="J18" i="31"/>
  <c r="F18" i="31"/>
  <c r="J17" i="31"/>
  <c r="F17" i="31"/>
  <c r="J16" i="31"/>
  <c r="F16" i="31"/>
  <c r="J15" i="31"/>
  <c r="F15" i="31"/>
  <c r="J14" i="31"/>
  <c r="F14" i="31"/>
  <c r="J13" i="31"/>
  <c r="F13" i="31"/>
  <c r="J12" i="31"/>
  <c r="F12" i="31"/>
  <c r="J11" i="31"/>
  <c r="F11" i="31"/>
  <c r="J10" i="31"/>
  <c r="F10" i="31"/>
  <c r="J9" i="31"/>
  <c r="J37" i="31" s="1"/>
  <c r="F9" i="31"/>
  <c r="J8" i="31"/>
  <c r="F8" i="31"/>
  <c r="F37" i="31" s="1"/>
  <c r="E139" i="32"/>
  <c r="E140" i="32" s="1"/>
  <c r="C139" i="32"/>
  <c r="F131" i="32"/>
  <c r="F139" i="32" s="1"/>
  <c r="E128" i="32"/>
  <c r="D128" i="32"/>
  <c r="C128" i="32"/>
  <c r="F127" i="32"/>
  <c r="F126" i="32"/>
  <c r="F125" i="32"/>
  <c r="F124" i="32"/>
  <c r="F123" i="32"/>
  <c r="F122" i="32"/>
  <c r="F121" i="32"/>
  <c r="F120" i="32"/>
  <c r="H119" i="32"/>
  <c r="F119" i="32"/>
  <c r="F118" i="32"/>
  <c r="F117" i="32"/>
  <c r="F116" i="32"/>
  <c r="F115" i="32"/>
  <c r="F114" i="32"/>
  <c r="F113" i="32"/>
  <c r="F112" i="32"/>
  <c r="F128" i="32" s="1"/>
  <c r="E110" i="32"/>
  <c r="D110" i="32"/>
  <c r="C110" i="32"/>
  <c r="F109" i="32"/>
  <c r="G109" i="32" s="1"/>
  <c r="F108" i="32"/>
  <c r="G108" i="32" s="1"/>
  <c r="F107" i="32"/>
  <c r="G107" i="32" s="1"/>
  <c r="F106" i="32"/>
  <c r="G106" i="32" s="1"/>
  <c r="F105" i="32"/>
  <c r="F110" i="32" s="1"/>
  <c r="E103" i="32"/>
  <c r="D103" i="32"/>
  <c r="C103" i="32"/>
  <c r="F102" i="32"/>
  <c r="G102" i="32" s="1"/>
  <c r="F101" i="32"/>
  <c r="G101" i="32" s="1"/>
  <c r="F100" i="32"/>
  <c r="G100" i="32" s="1"/>
  <c r="F99" i="32"/>
  <c r="G99" i="32" s="1"/>
  <c r="F98" i="32"/>
  <c r="G98" i="32" s="1"/>
  <c r="F97" i="32"/>
  <c r="G97" i="32" s="1"/>
  <c r="F96" i="32"/>
  <c r="G96" i="32" s="1"/>
  <c r="F95" i="32"/>
  <c r="G95" i="32" s="1"/>
  <c r="F94" i="32"/>
  <c r="G94" i="32" s="1"/>
  <c r="F93" i="32"/>
  <c r="G93" i="32" s="1"/>
  <c r="F92" i="32"/>
  <c r="G92" i="32" s="1"/>
  <c r="F91" i="32"/>
  <c r="G91" i="32" s="1"/>
  <c r="F90" i="32"/>
  <c r="F103" i="32" s="1"/>
  <c r="F89" i="32"/>
  <c r="G89" i="32" s="1"/>
  <c r="E85" i="32"/>
  <c r="D85" i="32"/>
  <c r="C85" i="32"/>
  <c r="F84" i="32"/>
  <c r="F83" i="32"/>
  <c r="F82" i="32"/>
  <c r="F81" i="32"/>
  <c r="F80" i="32"/>
  <c r="F79" i="32"/>
  <c r="F78" i="32"/>
  <c r="F77" i="32"/>
  <c r="F76" i="32"/>
  <c r="F75" i="32"/>
  <c r="F74" i="32"/>
  <c r="F73" i="32"/>
  <c r="F72" i="32"/>
  <c r="F85" i="32" s="1"/>
  <c r="E70" i="32"/>
  <c r="D70" i="32"/>
  <c r="C70" i="32"/>
  <c r="F69" i="32"/>
  <c r="F68" i="32"/>
  <c r="F67" i="32"/>
  <c r="F66" i="32"/>
  <c r="F65" i="32"/>
  <c r="F70" i="32" s="1"/>
  <c r="E63" i="32"/>
  <c r="D63" i="32"/>
  <c r="C63" i="32"/>
  <c r="F62" i="32"/>
  <c r="F61" i="32"/>
  <c r="F60" i="32"/>
  <c r="F59" i="32"/>
  <c r="F58" i="32"/>
  <c r="F57" i="32"/>
  <c r="F56" i="32"/>
  <c r="F55" i="32"/>
  <c r="F54" i="32"/>
  <c r="F53" i="32"/>
  <c r="F52" i="32"/>
  <c r="F51" i="32"/>
  <c r="F50" i="32"/>
  <c r="F49" i="32"/>
  <c r="F48" i="32"/>
  <c r="F47" i="32"/>
  <c r="F46" i="32"/>
  <c r="F63" i="32" s="1"/>
  <c r="E44" i="32"/>
  <c r="D44" i="32"/>
  <c r="C44" i="32"/>
  <c r="F39" i="32"/>
  <c r="F44" i="32" s="1"/>
  <c r="G37" i="32"/>
  <c r="E37" i="32"/>
  <c r="E129" i="32" s="1"/>
  <c r="D37" i="32"/>
  <c r="D129" i="32" s="1"/>
  <c r="D140" i="32" s="1"/>
  <c r="C37" i="32"/>
  <c r="C129" i="32" s="1"/>
  <c r="C140" i="32" s="1"/>
  <c r="J36" i="32"/>
  <c r="F36" i="32"/>
  <c r="J35" i="32"/>
  <c r="F35" i="32"/>
  <c r="J34" i="32"/>
  <c r="F34" i="32"/>
  <c r="J33" i="32"/>
  <c r="F33" i="32"/>
  <c r="J32" i="32"/>
  <c r="F32" i="32"/>
  <c r="J31" i="32"/>
  <c r="F31" i="32"/>
  <c r="J30" i="32"/>
  <c r="F30" i="32"/>
  <c r="J29" i="32"/>
  <c r="F29" i="32"/>
  <c r="J28" i="32"/>
  <c r="F28" i="32"/>
  <c r="J27" i="32"/>
  <c r="F27" i="32"/>
  <c r="J26" i="32"/>
  <c r="F26" i="32"/>
  <c r="J25" i="32"/>
  <c r="F25" i="32"/>
  <c r="J24" i="32"/>
  <c r="F24" i="32"/>
  <c r="J23" i="32"/>
  <c r="F23" i="32"/>
  <c r="J22" i="32"/>
  <c r="F22" i="32"/>
  <c r="J21" i="32"/>
  <c r="F21" i="32"/>
  <c r="J20" i="32"/>
  <c r="F20" i="32"/>
  <c r="J19" i="32"/>
  <c r="F19" i="32"/>
  <c r="J18" i="32"/>
  <c r="F18" i="32"/>
  <c r="J17" i="32"/>
  <c r="F17" i="32"/>
  <c r="J16" i="32"/>
  <c r="F16" i="32"/>
  <c r="J15" i="32"/>
  <c r="F15" i="32"/>
  <c r="J14" i="32"/>
  <c r="F14" i="32"/>
  <c r="J13" i="32"/>
  <c r="F13" i="32"/>
  <c r="J12" i="32"/>
  <c r="F12" i="32"/>
  <c r="J11" i="32"/>
  <c r="F11" i="32"/>
  <c r="J10" i="32"/>
  <c r="F10" i="32"/>
  <c r="J9" i="32"/>
  <c r="F9" i="32"/>
  <c r="J8" i="32"/>
  <c r="J37" i="32" s="1"/>
  <c r="F8" i="32"/>
  <c r="F37" i="32" s="1"/>
  <c r="F139" i="33"/>
  <c r="E139" i="33"/>
  <c r="C139" i="33"/>
  <c r="F131" i="33"/>
  <c r="E128" i="33"/>
  <c r="D128" i="33"/>
  <c r="C128" i="33"/>
  <c r="F127" i="33"/>
  <c r="F126" i="33"/>
  <c r="F125" i="33"/>
  <c r="F124" i="33"/>
  <c r="F123" i="33"/>
  <c r="F122" i="33"/>
  <c r="F121" i="33"/>
  <c r="F120" i="33"/>
  <c r="H119" i="33"/>
  <c r="F119" i="33"/>
  <c r="F118" i="33"/>
  <c r="F117" i="33"/>
  <c r="F116" i="33"/>
  <c r="F115" i="33"/>
  <c r="F114" i="33"/>
  <c r="F113" i="33"/>
  <c r="F112" i="33"/>
  <c r="F128" i="33" s="1"/>
  <c r="E110" i="33"/>
  <c r="D110" i="33"/>
  <c r="C110" i="33"/>
  <c r="G109" i="33"/>
  <c r="F109" i="33"/>
  <c r="F108" i="33"/>
  <c r="G108" i="33" s="1"/>
  <c r="G107" i="33"/>
  <c r="F107" i="33"/>
  <c r="F106" i="33"/>
  <c r="F110" i="33" s="1"/>
  <c r="G105" i="33"/>
  <c r="F105" i="33"/>
  <c r="E103" i="33"/>
  <c r="D103" i="33"/>
  <c r="C103" i="33"/>
  <c r="F102" i="33"/>
  <c r="G102" i="33" s="1"/>
  <c r="G101" i="33"/>
  <c r="F101" i="33"/>
  <c r="F100" i="33"/>
  <c r="G100" i="33" s="1"/>
  <c r="G99" i="33"/>
  <c r="F99" i="33"/>
  <c r="F98" i="33"/>
  <c r="G98" i="33" s="1"/>
  <c r="G97" i="33"/>
  <c r="F97" i="33"/>
  <c r="F96" i="33"/>
  <c r="G96" i="33" s="1"/>
  <c r="G95" i="33"/>
  <c r="F95" i="33"/>
  <c r="F94" i="33"/>
  <c r="G94" i="33" s="1"/>
  <c r="G93" i="33"/>
  <c r="F93" i="33"/>
  <c r="F92" i="33"/>
  <c r="G92" i="33" s="1"/>
  <c r="G91" i="33"/>
  <c r="F91" i="33"/>
  <c r="F90" i="33"/>
  <c r="G90" i="33" s="1"/>
  <c r="G89" i="33"/>
  <c r="F89" i="33"/>
  <c r="F103" i="33" s="1"/>
  <c r="E85" i="33"/>
  <c r="D85" i="33"/>
  <c r="C85" i="33"/>
  <c r="F84" i="33"/>
  <c r="F83" i="33"/>
  <c r="F82" i="33"/>
  <c r="F81" i="33"/>
  <c r="F80" i="33"/>
  <c r="F79" i="33"/>
  <c r="F78" i="33"/>
  <c r="F77" i="33"/>
  <c r="F76" i="33"/>
  <c r="F75" i="33"/>
  <c r="F74" i="33"/>
  <c r="F73" i="33"/>
  <c r="F72" i="33"/>
  <c r="F85" i="33" s="1"/>
  <c r="E70" i="33"/>
  <c r="E129" i="33" s="1"/>
  <c r="D70" i="33"/>
  <c r="C70" i="33"/>
  <c r="F69" i="33"/>
  <c r="F68" i="33"/>
  <c r="F67" i="33"/>
  <c r="F66" i="33"/>
  <c r="F65" i="33"/>
  <c r="F70" i="33" s="1"/>
  <c r="E63" i="33"/>
  <c r="D63" i="33"/>
  <c r="C63" i="33"/>
  <c r="F62" i="33"/>
  <c r="F61" i="33"/>
  <c r="F60" i="33"/>
  <c r="F59" i="33"/>
  <c r="F58" i="33"/>
  <c r="F57" i="33"/>
  <c r="F56" i="33"/>
  <c r="F55" i="33"/>
  <c r="F54" i="33"/>
  <c r="F53" i="33"/>
  <c r="F52" i="33"/>
  <c r="F51" i="33"/>
  <c r="F50" i="33"/>
  <c r="F49" i="33"/>
  <c r="F48" i="33"/>
  <c r="F47" i="33"/>
  <c r="F46" i="33"/>
  <c r="F63" i="33" s="1"/>
  <c r="E44" i="33"/>
  <c r="D44" i="33"/>
  <c r="C44" i="33"/>
  <c r="F39" i="33"/>
  <c r="F44" i="33" s="1"/>
  <c r="G37" i="33"/>
  <c r="E37" i="33"/>
  <c r="D37" i="33"/>
  <c r="D129" i="33" s="1"/>
  <c r="D140" i="33" s="1"/>
  <c r="C37" i="33"/>
  <c r="C129" i="33" s="1"/>
  <c r="C140" i="33" s="1"/>
  <c r="J36" i="33"/>
  <c r="F36" i="33"/>
  <c r="J35" i="33"/>
  <c r="F35" i="33"/>
  <c r="J34" i="33"/>
  <c r="F34" i="33"/>
  <c r="J33" i="33"/>
  <c r="F33" i="33"/>
  <c r="J32" i="33"/>
  <c r="F32" i="33"/>
  <c r="J31" i="33"/>
  <c r="F31" i="33"/>
  <c r="J30" i="33"/>
  <c r="F30" i="33"/>
  <c r="J29" i="33"/>
  <c r="F29" i="33"/>
  <c r="J28" i="33"/>
  <c r="F28" i="33"/>
  <c r="J27" i="33"/>
  <c r="F27" i="33"/>
  <c r="J26" i="33"/>
  <c r="F26" i="33"/>
  <c r="J25" i="33"/>
  <c r="F25" i="33"/>
  <c r="J24" i="33"/>
  <c r="F24" i="33"/>
  <c r="J23" i="33"/>
  <c r="F23" i="33"/>
  <c r="J22" i="33"/>
  <c r="F22" i="33"/>
  <c r="J21" i="33"/>
  <c r="F21" i="33"/>
  <c r="J20" i="33"/>
  <c r="F20" i="33"/>
  <c r="J19" i="33"/>
  <c r="F19" i="33"/>
  <c r="J18" i="33"/>
  <c r="F18" i="33"/>
  <c r="J17" i="33"/>
  <c r="F17" i="33"/>
  <c r="J16" i="33"/>
  <c r="F16" i="33"/>
  <c r="J15" i="33"/>
  <c r="F15" i="33"/>
  <c r="J14" i="33"/>
  <c r="F14" i="33"/>
  <c r="J13" i="33"/>
  <c r="F13" i="33"/>
  <c r="J12" i="33"/>
  <c r="F12" i="33"/>
  <c r="J11" i="33"/>
  <c r="F11" i="33"/>
  <c r="J10" i="33"/>
  <c r="F10" i="33"/>
  <c r="J9" i="33"/>
  <c r="F9" i="33"/>
  <c r="F37" i="33" s="1"/>
  <c r="J8" i="33"/>
  <c r="J37" i="33" s="1"/>
  <c r="F8" i="33"/>
  <c r="E139" i="34"/>
  <c r="C139" i="34"/>
  <c r="F131" i="34"/>
  <c r="F139" i="34" s="1"/>
  <c r="E128" i="34"/>
  <c r="D128" i="34"/>
  <c r="C128" i="34"/>
  <c r="F127" i="34"/>
  <c r="F126" i="34"/>
  <c r="F125" i="34"/>
  <c r="F124" i="34"/>
  <c r="F123" i="34"/>
  <c r="F122" i="34"/>
  <c r="F121" i="34"/>
  <c r="F120" i="34"/>
  <c r="H119" i="34"/>
  <c r="F119" i="34"/>
  <c r="F118" i="34"/>
  <c r="F117" i="34"/>
  <c r="F116" i="34"/>
  <c r="F115" i="34"/>
  <c r="F114" i="34"/>
  <c r="F113" i="34"/>
  <c r="F112" i="34"/>
  <c r="F128" i="34" s="1"/>
  <c r="E110" i="34"/>
  <c r="D110" i="34"/>
  <c r="C110" i="34"/>
  <c r="F109" i="34"/>
  <c r="G109" i="34" s="1"/>
  <c r="F108" i="34"/>
  <c r="G108" i="34" s="1"/>
  <c r="F107" i="34"/>
  <c r="G107" i="34" s="1"/>
  <c r="F106" i="34"/>
  <c r="G106" i="34" s="1"/>
  <c r="F105" i="34"/>
  <c r="F110" i="34" s="1"/>
  <c r="E103" i="34"/>
  <c r="D103" i="34"/>
  <c r="C103" i="34"/>
  <c r="F102" i="34"/>
  <c r="G102" i="34" s="1"/>
  <c r="F101" i="34"/>
  <c r="G101" i="34" s="1"/>
  <c r="F100" i="34"/>
  <c r="G100" i="34" s="1"/>
  <c r="F99" i="34"/>
  <c r="G99" i="34" s="1"/>
  <c r="F98" i="34"/>
  <c r="G98" i="34" s="1"/>
  <c r="F97" i="34"/>
  <c r="G97" i="34" s="1"/>
  <c r="F96" i="34"/>
  <c r="G96" i="34" s="1"/>
  <c r="F95" i="34"/>
  <c r="G95" i="34" s="1"/>
  <c r="F94" i="34"/>
  <c r="G94" i="34" s="1"/>
  <c r="F93" i="34"/>
  <c r="G93" i="34" s="1"/>
  <c r="F92" i="34"/>
  <c r="G92" i="34" s="1"/>
  <c r="F91" i="34"/>
  <c r="G91" i="34" s="1"/>
  <c r="F90" i="34"/>
  <c r="F103" i="34" s="1"/>
  <c r="F89" i="34"/>
  <c r="G89" i="34" s="1"/>
  <c r="E85" i="34"/>
  <c r="D85" i="34"/>
  <c r="C85" i="34"/>
  <c r="F84" i="34"/>
  <c r="F83" i="34"/>
  <c r="F82" i="34"/>
  <c r="F81" i="34"/>
  <c r="F80" i="34"/>
  <c r="F79" i="34"/>
  <c r="F78" i="34"/>
  <c r="F77" i="34"/>
  <c r="F76" i="34"/>
  <c r="F75" i="34"/>
  <c r="F74" i="34"/>
  <c r="F73" i="34"/>
  <c r="F72" i="34"/>
  <c r="F85" i="34" s="1"/>
  <c r="E70" i="34"/>
  <c r="D70" i="34"/>
  <c r="C70" i="34"/>
  <c r="F69" i="34"/>
  <c r="F68" i="34"/>
  <c r="F67" i="34"/>
  <c r="F66" i="34"/>
  <c r="F65" i="34"/>
  <c r="F70" i="34" s="1"/>
  <c r="E63" i="34"/>
  <c r="D63" i="34"/>
  <c r="C63" i="34"/>
  <c r="F62" i="34"/>
  <c r="F61" i="34"/>
  <c r="F60" i="34"/>
  <c r="F59" i="34"/>
  <c r="F58" i="34"/>
  <c r="F57" i="34"/>
  <c r="F56" i="34"/>
  <c r="F55" i="34"/>
  <c r="F54" i="34"/>
  <c r="F53" i="34"/>
  <c r="F52" i="34"/>
  <c r="F51" i="34"/>
  <c r="F50" i="34"/>
  <c r="F49" i="34"/>
  <c r="F48" i="34"/>
  <c r="F47" i="34"/>
  <c r="F46" i="34"/>
  <c r="F63" i="34" s="1"/>
  <c r="E44" i="34"/>
  <c r="D44" i="34"/>
  <c r="C44" i="34"/>
  <c r="F39" i="34"/>
  <c r="F44" i="34" s="1"/>
  <c r="G37" i="34"/>
  <c r="E37" i="34"/>
  <c r="E129" i="34" s="1"/>
  <c r="D37" i="34"/>
  <c r="D129" i="34" s="1"/>
  <c r="D140" i="34" s="1"/>
  <c r="C37" i="34"/>
  <c r="C129" i="34" s="1"/>
  <c r="C140" i="34" s="1"/>
  <c r="J36" i="34"/>
  <c r="F36" i="34"/>
  <c r="J35" i="34"/>
  <c r="F35" i="34"/>
  <c r="J34" i="34"/>
  <c r="F34" i="34"/>
  <c r="J33" i="34"/>
  <c r="F33" i="34"/>
  <c r="J32" i="34"/>
  <c r="F32" i="34"/>
  <c r="J31" i="34"/>
  <c r="F31" i="34"/>
  <c r="J30" i="34"/>
  <c r="F30" i="34"/>
  <c r="J29" i="34"/>
  <c r="F29" i="34"/>
  <c r="J28" i="34"/>
  <c r="F28" i="34"/>
  <c r="J27" i="34"/>
  <c r="F27" i="34"/>
  <c r="J26" i="34"/>
  <c r="F26" i="34"/>
  <c r="J25" i="34"/>
  <c r="F25" i="34"/>
  <c r="J24" i="34"/>
  <c r="F24" i="34"/>
  <c r="J23" i="34"/>
  <c r="F23" i="34"/>
  <c r="J22" i="34"/>
  <c r="F22" i="34"/>
  <c r="J21" i="34"/>
  <c r="F21" i="34"/>
  <c r="J20" i="34"/>
  <c r="F20" i="34"/>
  <c r="J19" i="34"/>
  <c r="F19" i="34"/>
  <c r="J18" i="34"/>
  <c r="F18" i="34"/>
  <c r="J17" i="34"/>
  <c r="F17" i="34"/>
  <c r="J16" i="34"/>
  <c r="F16" i="34"/>
  <c r="J15" i="34"/>
  <c r="F15" i="34"/>
  <c r="J14" i="34"/>
  <c r="F14" i="34"/>
  <c r="J13" i="34"/>
  <c r="F13" i="34"/>
  <c r="J12" i="34"/>
  <c r="F12" i="34"/>
  <c r="J11" i="34"/>
  <c r="F11" i="34"/>
  <c r="J10" i="34"/>
  <c r="F10" i="34"/>
  <c r="J9" i="34"/>
  <c r="J37" i="34" s="1"/>
  <c r="F9" i="34"/>
  <c r="J8" i="34"/>
  <c r="F8" i="34"/>
  <c r="F37" i="34" s="1"/>
  <c r="E139" i="35"/>
  <c r="C139" i="35"/>
  <c r="F131" i="35"/>
  <c r="F139" i="35" s="1"/>
  <c r="E128" i="35"/>
  <c r="D128" i="35"/>
  <c r="C128" i="35"/>
  <c r="F127" i="35"/>
  <c r="F126" i="35"/>
  <c r="F125" i="35"/>
  <c r="F124" i="35"/>
  <c r="F123" i="35"/>
  <c r="F122" i="35"/>
  <c r="F121" i="35"/>
  <c r="F120" i="35"/>
  <c r="H119" i="35"/>
  <c r="F119" i="35"/>
  <c r="F118" i="35"/>
  <c r="F117" i="35"/>
  <c r="F116" i="35"/>
  <c r="F115" i="35"/>
  <c r="F114" i="35"/>
  <c r="F113" i="35"/>
  <c r="F112" i="35"/>
  <c r="F128" i="35" s="1"/>
  <c r="E110" i="35"/>
  <c r="D110" i="35"/>
  <c r="C110" i="35"/>
  <c r="F109" i="35"/>
  <c r="G109" i="35" s="1"/>
  <c r="F108" i="35"/>
  <c r="G108" i="35" s="1"/>
  <c r="F107" i="35"/>
  <c r="G107" i="35" s="1"/>
  <c r="F106" i="35"/>
  <c r="G106" i="35" s="1"/>
  <c r="F105" i="35"/>
  <c r="F110" i="35" s="1"/>
  <c r="E103" i="35"/>
  <c r="D103" i="35"/>
  <c r="C103" i="35"/>
  <c r="F102" i="35"/>
  <c r="G102" i="35" s="1"/>
  <c r="F101" i="35"/>
  <c r="G101" i="35" s="1"/>
  <c r="F100" i="35"/>
  <c r="G100" i="35" s="1"/>
  <c r="F99" i="35"/>
  <c r="G99" i="35" s="1"/>
  <c r="F98" i="35"/>
  <c r="G98" i="35" s="1"/>
  <c r="F97" i="35"/>
  <c r="G97" i="35" s="1"/>
  <c r="F96" i="35"/>
  <c r="G96" i="35" s="1"/>
  <c r="F95" i="35"/>
  <c r="G95" i="35" s="1"/>
  <c r="F94" i="35"/>
  <c r="G94" i="35" s="1"/>
  <c r="F93" i="35"/>
  <c r="G93" i="35" s="1"/>
  <c r="F92" i="35"/>
  <c r="G92" i="35" s="1"/>
  <c r="F91" i="35"/>
  <c r="G91" i="35" s="1"/>
  <c r="F90" i="35"/>
  <c r="G90" i="35" s="1"/>
  <c r="F89" i="35"/>
  <c r="G89" i="35" s="1"/>
  <c r="E85" i="35"/>
  <c r="D85" i="35"/>
  <c r="C85" i="35"/>
  <c r="F84" i="35"/>
  <c r="F83" i="35"/>
  <c r="F82" i="35"/>
  <c r="F81" i="35"/>
  <c r="F80" i="35"/>
  <c r="F79" i="35"/>
  <c r="F78" i="35"/>
  <c r="F77" i="35"/>
  <c r="F76" i="35"/>
  <c r="F75" i="35"/>
  <c r="F74" i="35"/>
  <c r="F73" i="35"/>
  <c r="F72" i="35"/>
  <c r="F85" i="35" s="1"/>
  <c r="E70" i="35"/>
  <c r="D70" i="35"/>
  <c r="C70" i="35"/>
  <c r="F69" i="35"/>
  <c r="F68" i="35"/>
  <c r="F67" i="35"/>
  <c r="F66" i="35"/>
  <c r="F65" i="35"/>
  <c r="F70" i="35" s="1"/>
  <c r="E63" i="35"/>
  <c r="D63" i="35"/>
  <c r="C63" i="35"/>
  <c r="F62" i="35"/>
  <c r="F61" i="35"/>
  <c r="F60" i="35"/>
  <c r="F59" i="35"/>
  <c r="F58" i="35"/>
  <c r="F57" i="35"/>
  <c r="F56" i="35"/>
  <c r="F55" i="35"/>
  <c r="F54" i="35"/>
  <c r="F53" i="35"/>
  <c r="F52" i="35"/>
  <c r="F51" i="35"/>
  <c r="F50" i="35"/>
  <c r="F49" i="35"/>
  <c r="F48" i="35"/>
  <c r="F47" i="35"/>
  <c r="F46" i="35"/>
  <c r="F63" i="35" s="1"/>
  <c r="E44" i="35"/>
  <c r="D44" i="35"/>
  <c r="C44" i="35"/>
  <c r="F39" i="35"/>
  <c r="F44" i="35" s="1"/>
  <c r="G37" i="35"/>
  <c r="E37" i="35"/>
  <c r="E129" i="35" s="1"/>
  <c r="D37" i="35"/>
  <c r="D129" i="35" s="1"/>
  <c r="D140" i="35" s="1"/>
  <c r="C37" i="35"/>
  <c r="C129" i="35" s="1"/>
  <c r="C140" i="35" s="1"/>
  <c r="J36" i="35"/>
  <c r="F36" i="35"/>
  <c r="J35" i="35"/>
  <c r="F35" i="35"/>
  <c r="J34" i="35"/>
  <c r="F34" i="35"/>
  <c r="J33" i="35"/>
  <c r="F33" i="35"/>
  <c r="J32" i="35"/>
  <c r="F32" i="35"/>
  <c r="J31" i="35"/>
  <c r="F31" i="35"/>
  <c r="J30" i="35"/>
  <c r="F30" i="35"/>
  <c r="J29" i="35"/>
  <c r="F29" i="35"/>
  <c r="J28" i="35"/>
  <c r="F28" i="35"/>
  <c r="J27" i="35"/>
  <c r="F27" i="35"/>
  <c r="J26" i="35"/>
  <c r="F26" i="35"/>
  <c r="J25" i="35"/>
  <c r="F25" i="35"/>
  <c r="J24" i="35"/>
  <c r="F24" i="35"/>
  <c r="J23" i="35"/>
  <c r="F23" i="35"/>
  <c r="J22" i="35"/>
  <c r="F22" i="35"/>
  <c r="J21" i="35"/>
  <c r="F21" i="35"/>
  <c r="J20" i="35"/>
  <c r="F20" i="35"/>
  <c r="J19" i="35"/>
  <c r="F19" i="35"/>
  <c r="J18" i="35"/>
  <c r="F18" i="35"/>
  <c r="J17" i="35"/>
  <c r="F17" i="35"/>
  <c r="J16" i="35"/>
  <c r="F16" i="35"/>
  <c r="J15" i="35"/>
  <c r="F15" i="35"/>
  <c r="J14" i="35"/>
  <c r="F14" i="35"/>
  <c r="J13" i="35"/>
  <c r="F13" i="35"/>
  <c r="J12" i="35"/>
  <c r="F12" i="35"/>
  <c r="J11" i="35"/>
  <c r="F11" i="35"/>
  <c r="J10" i="35"/>
  <c r="F10" i="35"/>
  <c r="J9" i="35"/>
  <c r="F9" i="35"/>
  <c r="J8" i="35"/>
  <c r="J37" i="35" s="1"/>
  <c r="F8" i="35"/>
  <c r="F37" i="35" s="1"/>
  <c r="E139" i="36"/>
  <c r="C139" i="36"/>
  <c r="F131" i="36"/>
  <c r="F139" i="36" s="1"/>
  <c r="E128" i="36"/>
  <c r="D128" i="36"/>
  <c r="C128" i="36"/>
  <c r="F127" i="36"/>
  <c r="F126" i="36"/>
  <c r="F125" i="36"/>
  <c r="F124" i="36"/>
  <c r="F123" i="36"/>
  <c r="F122" i="36"/>
  <c r="F121" i="36"/>
  <c r="F120" i="36"/>
  <c r="H119" i="36"/>
  <c r="F119" i="36"/>
  <c r="F118" i="36"/>
  <c r="F117" i="36"/>
  <c r="F116" i="36"/>
  <c r="F115" i="36"/>
  <c r="F114" i="36"/>
  <c r="F113" i="36"/>
  <c r="F112" i="36"/>
  <c r="F128" i="36" s="1"/>
  <c r="E110" i="36"/>
  <c r="D110" i="36"/>
  <c r="C110" i="36"/>
  <c r="F109" i="36"/>
  <c r="G109" i="36" s="1"/>
  <c r="F108" i="36"/>
  <c r="G108" i="36" s="1"/>
  <c r="F107" i="36"/>
  <c r="G107" i="36" s="1"/>
  <c r="F106" i="36"/>
  <c r="G106" i="36" s="1"/>
  <c r="F105" i="36"/>
  <c r="F110" i="36" s="1"/>
  <c r="E103" i="36"/>
  <c r="D103" i="36"/>
  <c r="C103" i="36"/>
  <c r="F102" i="36"/>
  <c r="G102" i="36" s="1"/>
  <c r="F101" i="36"/>
  <c r="G101" i="36" s="1"/>
  <c r="F100" i="36"/>
  <c r="G100" i="36" s="1"/>
  <c r="F99" i="36"/>
  <c r="G99" i="36" s="1"/>
  <c r="F98" i="36"/>
  <c r="G98" i="36" s="1"/>
  <c r="F97" i="36"/>
  <c r="G97" i="36" s="1"/>
  <c r="F96" i="36"/>
  <c r="G96" i="36" s="1"/>
  <c r="F95" i="36"/>
  <c r="G95" i="36" s="1"/>
  <c r="F94" i="36"/>
  <c r="G94" i="36" s="1"/>
  <c r="F93" i="36"/>
  <c r="G93" i="36" s="1"/>
  <c r="F92" i="36"/>
  <c r="G92" i="36" s="1"/>
  <c r="F91" i="36"/>
  <c r="G91" i="36" s="1"/>
  <c r="F90" i="36"/>
  <c r="G90" i="36" s="1"/>
  <c r="F89" i="36"/>
  <c r="G89" i="36" s="1"/>
  <c r="E85" i="36"/>
  <c r="D85" i="36"/>
  <c r="C85" i="36"/>
  <c r="F84" i="36"/>
  <c r="F83" i="36"/>
  <c r="F82" i="36"/>
  <c r="F81" i="36"/>
  <c r="F80" i="36"/>
  <c r="F79" i="36"/>
  <c r="F78" i="36"/>
  <c r="F77" i="36"/>
  <c r="F76" i="36"/>
  <c r="F75" i="36"/>
  <c r="F74" i="36"/>
  <c r="F73" i="36"/>
  <c r="F72" i="36"/>
  <c r="F85" i="36" s="1"/>
  <c r="E70" i="36"/>
  <c r="D70" i="36"/>
  <c r="C70" i="36"/>
  <c r="F69" i="36"/>
  <c r="F68" i="36"/>
  <c r="F67" i="36"/>
  <c r="F66" i="36"/>
  <c r="F65" i="36"/>
  <c r="F70" i="36" s="1"/>
  <c r="E63" i="36"/>
  <c r="D63" i="36"/>
  <c r="C63" i="36"/>
  <c r="F62" i="36"/>
  <c r="F61" i="36"/>
  <c r="F60" i="36"/>
  <c r="F59" i="36"/>
  <c r="F58" i="36"/>
  <c r="F57" i="36"/>
  <c r="F56" i="36"/>
  <c r="F55" i="36"/>
  <c r="F54" i="36"/>
  <c r="F53" i="36"/>
  <c r="F52" i="36"/>
  <c r="F51" i="36"/>
  <c r="F50" i="36"/>
  <c r="F49" i="36"/>
  <c r="F48" i="36"/>
  <c r="F47" i="36"/>
  <c r="F46" i="36"/>
  <c r="F63" i="36" s="1"/>
  <c r="E44" i="36"/>
  <c r="D44" i="36"/>
  <c r="D129" i="36" s="1"/>
  <c r="D140" i="36" s="1"/>
  <c r="C44" i="36"/>
  <c r="F39" i="36"/>
  <c r="F44" i="36" s="1"/>
  <c r="G37" i="36"/>
  <c r="E37" i="36"/>
  <c r="E129" i="36" s="1"/>
  <c r="D37" i="36"/>
  <c r="C37" i="36"/>
  <c r="C129" i="36" s="1"/>
  <c r="C140" i="36" s="1"/>
  <c r="J36" i="36"/>
  <c r="F36" i="36"/>
  <c r="J35" i="36"/>
  <c r="F35" i="36"/>
  <c r="J34" i="36"/>
  <c r="F34" i="36"/>
  <c r="J33" i="36"/>
  <c r="F33" i="36"/>
  <c r="J32" i="36"/>
  <c r="F32" i="36"/>
  <c r="J31" i="36"/>
  <c r="F31" i="36"/>
  <c r="J30" i="36"/>
  <c r="F30" i="36"/>
  <c r="J29" i="36"/>
  <c r="F29" i="36"/>
  <c r="J28" i="36"/>
  <c r="F28" i="36"/>
  <c r="J27" i="36"/>
  <c r="F27" i="36"/>
  <c r="J26" i="36"/>
  <c r="F26" i="36"/>
  <c r="J25" i="36"/>
  <c r="F25" i="36"/>
  <c r="J24" i="36"/>
  <c r="F24" i="36"/>
  <c r="J23" i="36"/>
  <c r="F23" i="36"/>
  <c r="J22" i="36"/>
  <c r="F22" i="36"/>
  <c r="J21" i="36"/>
  <c r="F21" i="36"/>
  <c r="J20" i="36"/>
  <c r="F20" i="36"/>
  <c r="J19" i="36"/>
  <c r="F19" i="36"/>
  <c r="J18" i="36"/>
  <c r="F18" i="36"/>
  <c r="J17" i="36"/>
  <c r="F17" i="36"/>
  <c r="J16" i="36"/>
  <c r="F16" i="36"/>
  <c r="J15" i="36"/>
  <c r="F15" i="36"/>
  <c r="J14" i="36"/>
  <c r="F14" i="36"/>
  <c r="J13" i="36"/>
  <c r="F13" i="36"/>
  <c r="J12" i="36"/>
  <c r="F12" i="36"/>
  <c r="J11" i="36"/>
  <c r="F11" i="36"/>
  <c r="J10" i="36"/>
  <c r="F10" i="36"/>
  <c r="J9" i="36"/>
  <c r="F9" i="36"/>
  <c r="J8" i="36"/>
  <c r="J37" i="36" s="1"/>
  <c r="F8" i="36"/>
  <c r="F37" i="36" s="1"/>
  <c r="E139" i="37"/>
  <c r="C139" i="37"/>
  <c r="F131" i="37"/>
  <c r="F139" i="37" s="1"/>
  <c r="E128" i="37"/>
  <c r="D128" i="37"/>
  <c r="C128" i="37"/>
  <c r="F127" i="37"/>
  <c r="F126" i="37"/>
  <c r="F125" i="37"/>
  <c r="F124" i="37"/>
  <c r="F123" i="37"/>
  <c r="F122" i="37"/>
  <c r="F121" i="37"/>
  <c r="F120" i="37"/>
  <c r="H119" i="37"/>
  <c r="F119" i="37"/>
  <c r="F118" i="37"/>
  <c r="F117" i="37"/>
  <c r="F116" i="37"/>
  <c r="F115" i="37"/>
  <c r="F114" i="37"/>
  <c r="F113" i="37"/>
  <c r="F112" i="37"/>
  <c r="F128" i="37" s="1"/>
  <c r="E110" i="37"/>
  <c r="D110" i="37"/>
  <c r="C110" i="37"/>
  <c r="F109" i="37"/>
  <c r="G109" i="37" s="1"/>
  <c r="F108" i="37"/>
  <c r="G108" i="37" s="1"/>
  <c r="F107" i="37"/>
  <c r="G107" i="37" s="1"/>
  <c r="F106" i="37"/>
  <c r="G106" i="37" s="1"/>
  <c r="F105" i="37"/>
  <c r="F110" i="37" s="1"/>
  <c r="E103" i="37"/>
  <c r="D103" i="37"/>
  <c r="C103" i="37"/>
  <c r="F102" i="37"/>
  <c r="G102" i="37" s="1"/>
  <c r="F101" i="37"/>
  <c r="G101" i="37" s="1"/>
  <c r="F100" i="37"/>
  <c r="G100" i="37" s="1"/>
  <c r="F99" i="37"/>
  <c r="G99" i="37" s="1"/>
  <c r="F98" i="37"/>
  <c r="G98" i="37" s="1"/>
  <c r="F97" i="37"/>
  <c r="G97" i="37" s="1"/>
  <c r="F96" i="37"/>
  <c r="G96" i="37" s="1"/>
  <c r="F95" i="37"/>
  <c r="G95" i="37" s="1"/>
  <c r="F94" i="37"/>
  <c r="G94" i="37" s="1"/>
  <c r="F93" i="37"/>
  <c r="G93" i="37" s="1"/>
  <c r="F92" i="37"/>
  <c r="G92" i="37" s="1"/>
  <c r="F91" i="37"/>
  <c r="G91" i="37" s="1"/>
  <c r="F90" i="37"/>
  <c r="G90" i="37" s="1"/>
  <c r="F89" i="37"/>
  <c r="G89" i="37" s="1"/>
  <c r="E85" i="37"/>
  <c r="D85" i="37"/>
  <c r="C85" i="37"/>
  <c r="F84" i="37"/>
  <c r="F83" i="37"/>
  <c r="F82" i="37"/>
  <c r="F81" i="37"/>
  <c r="F80" i="37"/>
  <c r="F79" i="37"/>
  <c r="F78" i="37"/>
  <c r="F77" i="37"/>
  <c r="F76" i="37"/>
  <c r="F75" i="37"/>
  <c r="F74" i="37"/>
  <c r="F73" i="37"/>
  <c r="F72" i="37"/>
  <c r="F85" i="37" s="1"/>
  <c r="E70" i="37"/>
  <c r="D70" i="37"/>
  <c r="C70" i="37"/>
  <c r="F69" i="37"/>
  <c r="F68" i="37"/>
  <c r="F67" i="37"/>
  <c r="F66" i="37"/>
  <c r="F65" i="37"/>
  <c r="F70" i="37" s="1"/>
  <c r="E63" i="37"/>
  <c r="D63" i="37"/>
  <c r="C63" i="37"/>
  <c r="F62" i="37"/>
  <c r="F61" i="37"/>
  <c r="F60" i="37"/>
  <c r="F59" i="37"/>
  <c r="F58" i="37"/>
  <c r="F57" i="37"/>
  <c r="F56" i="37"/>
  <c r="F55" i="37"/>
  <c r="F54" i="37"/>
  <c r="F53" i="37"/>
  <c r="F52" i="37"/>
  <c r="F51" i="37"/>
  <c r="F50" i="37"/>
  <c r="F49" i="37"/>
  <c r="F48" i="37"/>
  <c r="F47" i="37"/>
  <c r="F46" i="37"/>
  <c r="F63" i="37" s="1"/>
  <c r="E44" i="37"/>
  <c r="D44" i="37"/>
  <c r="C44" i="37"/>
  <c r="F39" i="37"/>
  <c r="F44" i="37" s="1"/>
  <c r="G37" i="37"/>
  <c r="E37" i="37"/>
  <c r="E129" i="37" s="1"/>
  <c r="D37" i="37"/>
  <c r="D129" i="37" s="1"/>
  <c r="D140" i="37" s="1"/>
  <c r="C37" i="37"/>
  <c r="C129" i="37" s="1"/>
  <c r="C140" i="37" s="1"/>
  <c r="J36" i="37"/>
  <c r="F36" i="37"/>
  <c r="J35" i="37"/>
  <c r="F35" i="37"/>
  <c r="J34" i="37"/>
  <c r="F34" i="37"/>
  <c r="J33" i="37"/>
  <c r="F33" i="37"/>
  <c r="J32" i="37"/>
  <c r="F32" i="37"/>
  <c r="J31" i="37"/>
  <c r="F31" i="37"/>
  <c r="J30" i="37"/>
  <c r="F30" i="37"/>
  <c r="J29" i="37"/>
  <c r="F29" i="37"/>
  <c r="J28" i="37"/>
  <c r="F28" i="37"/>
  <c r="J27" i="37"/>
  <c r="F27" i="37"/>
  <c r="J26" i="37"/>
  <c r="F26" i="37"/>
  <c r="J25" i="37"/>
  <c r="F25" i="37"/>
  <c r="J24" i="37"/>
  <c r="F24" i="37"/>
  <c r="J23" i="37"/>
  <c r="F23" i="37"/>
  <c r="J22" i="37"/>
  <c r="F22" i="37"/>
  <c r="J21" i="37"/>
  <c r="F21" i="37"/>
  <c r="J20" i="37"/>
  <c r="F20" i="37"/>
  <c r="J19" i="37"/>
  <c r="F19" i="37"/>
  <c r="J18" i="37"/>
  <c r="F18" i="37"/>
  <c r="J17" i="37"/>
  <c r="F17" i="37"/>
  <c r="J16" i="37"/>
  <c r="F16" i="37"/>
  <c r="J15" i="37"/>
  <c r="F15" i="37"/>
  <c r="J14" i="37"/>
  <c r="F14" i="37"/>
  <c r="J13" i="37"/>
  <c r="F13" i="37"/>
  <c r="J12" i="37"/>
  <c r="F12" i="37"/>
  <c r="J11" i="37"/>
  <c r="F11" i="37"/>
  <c r="J10" i="37"/>
  <c r="F10" i="37"/>
  <c r="J9" i="37"/>
  <c r="F9" i="37"/>
  <c r="J8" i="37"/>
  <c r="J37" i="37" s="1"/>
  <c r="F8" i="37"/>
  <c r="F37" i="37" s="1"/>
  <c r="E139" i="38"/>
  <c r="C139" i="38"/>
  <c r="F131" i="38"/>
  <c r="F139" i="38" s="1"/>
  <c r="E128" i="38"/>
  <c r="D128" i="38"/>
  <c r="C128" i="38"/>
  <c r="F127" i="38"/>
  <c r="F126" i="38"/>
  <c r="F125" i="38"/>
  <c r="F124" i="38"/>
  <c r="F123" i="38"/>
  <c r="F122" i="38"/>
  <c r="F121" i="38"/>
  <c r="F120" i="38"/>
  <c r="H119" i="38"/>
  <c r="F119" i="38"/>
  <c r="F118" i="38"/>
  <c r="F117" i="38"/>
  <c r="F116" i="38"/>
  <c r="F115" i="38"/>
  <c r="F114" i="38"/>
  <c r="F113" i="38"/>
  <c r="F112" i="38"/>
  <c r="F128" i="38" s="1"/>
  <c r="E110" i="38"/>
  <c r="D110" i="38"/>
  <c r="C110" i="38"/>
  <c r="F109" i="38"/>
  <c r="G109" i="38" s="1"/>
  <c r="F108" i="38"/>
  <c r="G108" i="38" s="1"/>
  <c r="F107" i="38"/>
  <c r="G107" i="38" s="1"/>
  <c r="F106" i="38"/>
  <c r="G106" i="38" s="1"/>
  <c r="F105" i="38"/>
  <c r="F110" i="38" s="1"/>
  <c r="E103" i="38"/>
  <c r="D103" i="38"/>
  <c r="C103" i="38"/>
  <c r="F102" i="38"/>
  <c r="G102" i="38" s="1"/>
  <c r="F101" i="38"/>
  <c r="G101" i="38" s="1"/>
  <c r="F100" i="38"/>
  <c r="G100" i="38" s="1"/>
  <c r="F99" i="38"/>
  <c r="G99" i="38" s="1"/>
  <c r="F98" i="38"/>
  <c r="G98" i="38" s="1"/>
  <c r="F97" i="38"/>
  <c r="G97" i="38" s="1"/>
  <c r="F96" i="38"/>
  <c r="G96" i="38" s="1"/>
  <c r="F95" i="38"/>
  <c r="G95" i="38" s="1"/>
  <c r="F94" i="38"/>
  <c r="G94" i="38" s="1"/>
  <c r="F93" i="38"/>
  <c r="G93" i="38" s="1"/>
  <c r="F92" i="38"/>
  <c r="G92" i="38" s="1"/>
  <c r="F91" i="38"/>
  <c r="G91" i="38" s="1"/>
  <c r="F90" i="38"/>
  <c r="G90" i="38" s="1"/>
  <c r="F89" i="38"/>
  <c r="G89" i="38" s="1"/>
  <c r="E85" i="38"/>
  <c r="D85" i="38"/>
  <c r="C85" i="38"/>
  <c r="F84" i="38"/>
  <c r="F83" i="38"/>
  <c r="F82" i="38"/>
  <c r="F81" i="38"/>
  <c r="F80" i="38"/>
  <c r="F79" i="38"/>
  <c r="F78" i="38"/>
  <c r="F77" i="38"/>
  <c r="F76" i="38"/>
  <c r="F75" i="38"/>
  <c r="F74" i="38"/>
  <c r="F73" i="38"/>
  <c r="F72" i="38"/>
  <c r="F85" i="38" s="1"/>
  <c r="E70" i="38"/>
  <c r="D70" i="38"/>
  <c r="C70" i="38"/>
  <c r="F69" i="38"/>
  <c r="F68" i="38"/>
  <c r="F67" i="38"/>
  <c r="F66" i="38"/>
  <c r="F65" i="38"/>
  <c r="F70" i="38" s="1"/>
  <c r="E63" i="38"/>
  <c r="D63" i="38"/>
  <c r="C63" i="38"/>
  <c r="F62" i="38"/>
  <c r="F61" i="38"/>
  <c r="F60" i="38"/>
  <c r="F59" i="38"/>
  <c r="F58" i="38"/>
  <c r="F57" i="38"/>
  <c r="F56" i="38"/>
  <c r="F55" i="38"/>
  <c r="F54" i="38"/>
  <c r="F53" i="38"/>
  <c r="F52" i="38"/>
  <c r="F51" i="38"/>
  <c r="F50" i="38"/>
  <c r="F49" i="38"/>
  <c r="F48" i="38"/>
  <c r="F47" i="38"/>
  <c r="F46" i="38"/>
  <c r="F63" i="38" s="1"/>
  <c r="E44" i="38"/>
  <c r="D44" i="38"/>
  <c r="C44" i="38"/>
  <c r="F39" i="38"/>
  <c r="F44" i="38" s="1"/>
  <c r="G37" i="38"/>
  <c r="E37" i="38"/>
  <c r="E129" i="38" s="1"/>
  <c r="D37" i="38"/>
  <c r="D129" i="38" s="1"/>
  <c r="D140" i="38" s="1"/>
  <c r="C37" i="38"/>
  <c r="C129" i="38" s="1"/>
  <c r="C140" i="38" s="1"/>
  <c r="J36" i="38"/>
  <c r="F36" i="38"/>
  <c r="J35" i="38"/>
  <c r="F35" i="38"/>
  <c r="J34" i="38"/>
  <c r="F34" i="38"/>
  <c r="J33" i="38"/>
  <c r="F33" i="38"/>
  <c r="J32" i="38"/>
  <c r="F32" i="38"/>
  <c r="J31" i="38"/>
  <c r="F31" i="38"/>
  <c r="J30" i="38"/>
  <c r="F30" i="38"/>
  <c r="J29" i="38"/>
  <c r="F29" i="38"/>
  <c r="J28" i="38"/>
  <c r="F28" i="38"/>
  <c r="J27" i="38"/>
  <c r="F27" i="38"/>
  <c r="J26" i="38"/>
  <c r="F26" i="38"/>
  <c r="J25" i="38"/>
  <c r="F25" i="38"/>
  <c r="J24" i="38"/>
  <c r="F24" i="38"/>
  <c r="J23" i="38"/>
  <c r="F23" i="38"/>
  <c r="J22" i="38"/>
  <c r="F22" i="38"/>
  <c r="J21" i="38"/>
  <c r="F21" i="38"/>
  <c r="J20" i="38"/>
  <c r="F20" i="38"/>
  <c r="J19" i="38"/>
  <c r="F19" i="38"/>
  <c r="J18" i="38"/>
  <c r="F18" i="38"/>
  <c r="J17" i="38"/>
  <c r="F17" i="38"/>
  <c r="J16" i="38"/>
  <c r="F16" i="38"/>
  <c r="J15" i="38"/>
  <c r="F15" i="38"/>
  <c r="J14" i="38"/>
  <c r="F14" i="38"/>
  <c r="J13" i="38"/>
  <c r="F13" i="38"/>
  <c r="J12" i="38"/>
  <c r="F12" i="38"/>
  <c r="J11" i="38"/>
  <c r="F11" i="38"/>
  <c r="J10" i="38"/>
  <c r="F10" i="38"/>
  <c r="J9" i="38"/>
  <c r="F9" i="38"/>
  <c r="J8" i="38"/>
  <c r="J37" i="38" s="1"/>
  <c r="F8" i="38"/>
  <c r="F37" i="38" s="1"/>
  <c r="F139" i="39"/>
  <c r="E139" i="39"/>
  <c r="C139" i="39"/>
  <c r="F131" i="39"/>
  <c r="E128" i="39"/>
  <c r="D128" i="39"/>
  <c r="C128" i="39"/>
  <c r="F127" i="39"/>
  <c r="F126" i="39"/>
  <c r="F125" i="39"/>
  <c r="F124" i="39"/>
  <c r="F123" i="39"/>
  <c r="F122" i="39"/>
  <c r="F121" i="39"/>
  <c r="F120" i="39"/>
  <c r="H119" i="39"/>
  <c r="F119" i="39"/>
  <c r="F118" i="39"/>
  <c r="F117" i="39"/>
  <c r="F116" i="39"/>
  <c r="F115" i="39"/>
  <c r="F114" i="39"/>
  <c r="F113" i="39"/>
  <c r="F112" i="39"/>
  <c r="F128" i="39" s="1"/>
  <c r="E110" i="39"/>
  <c r="D110" i="39"/>
  <c r="C110" i="39"/>
  <c r="G109" i="39"/>
  <c r="F109" i="39"/>
  <c r="F108" i="39"/>
  <c r="G108" i="39" s="1"/>
  <c r="G107" i="39"/>
  <c r="F107" i="39"/>
  <c r="F106" i="39"/>
  <c r="F110" i="39" s="1"/>
  <c r="G105" i="39"/>
  <c r="F105" i="39"/>
  <c r="E103" i="39"/>
  <c r="D103" i="39"/>
  <c r="C103" i="39"/>
  <c r="F102" i="39"/>
  <c r="G102" i="39" s="1"/>
  <c r="G101" i="39"/>
  <c r="F101" i="39"/>
  <c r="F100" i="39"/>
  <c r="G100" i="39" s="1"/>
  <c r="G99" i="39"/>
  <c r="F99" i="39"/>
  <c r="F98" i="39"/>
  <c r="G98" i="39" s="1"/>
  <c r="G97" i="39"/>
  <c r="F97" i="39"/>
  <c r="F96" i="39"/>
  <c r="G96" i="39" s="1"/>
  <c r="G95" i="39"/>
  <c r="F95" i="39"/>
  <c r="F94" i="39"/>
  <c r="G94" i="39" s="1"/>
  <c r="G93" i="39"/>
  <c r="F93" i="39"/>
  <c r="F92" i="39"/>
  <c r="G92" i="39" s="1"/>
  <c r="G91" i="39"/>
  <c r="F91" i="39"/>
  <c r="F90" i="39"/>
  <c r="G90" i="39" s="1"/>
  <c r="G89" i="39"/>
  <c r="F89" i="39"/>
  <c r="F103" i="39" s="1"/>
  <c r="E85" i="39"/>
  <c r="D85" i="39"/>
  <c r="C85" i="39"/>
  <c r="F84" i="39"/>
  <c r="F83" i="39"/>
  <c r="F82" i="39"/>
  <c r="F81" i="39"/>
  <c r="F80" i="39"/>
  <c r="F79" i="39"/>
  <c r="F78" i="39"/>
  <c r="F77" i="39"/>
  <c r="F76" i="39"/>
  <c r="F75" i="39"/>
  <c r="F74" i="39"/>
  <c r="F73" i="39"/>
  <c r="F72" i="39"/>
  <c r="F85" i="39" s="1"/>
  <c r="E70" i="39"/>
  <c r="D70" i="39"/>
  <c r="C70" i="39"/>
  <c r="F69" i="39"/>
  <c r="F68" i="39"/>
  <c r="F67" i="39"/>
  <c r="F66" i="39"/>
  <c r="F65" i="39"/>
  <c r="F70" i="39" s="1"/>
  <c r="E63" i="39"/>
  <c r="D63" i="39"/>
  <c r="C63" i="39"/>
  <c r="F62" i="39"/>
  <c r="F61" i="39"/>
  <c r="F60" i="39"/>
  <c r="F59" i="39"/>
  <c r="F58" i="39"/>
  <c r="F57" i="39"/>
  <c r="F56" i="39"/>
  <c r="F55" i="39"/>
  <c r="F54" i="39"/>
  <c r="F53" i="39"/>
  <c r="F52" i="39"/>
  <c r="F51" i="39"/>
  <c r="F50" i="39"/>
  <c r="F49" i="39"/>
  <c r="F48" i="39"/>
  <c r="F47" i="39"/>
  <c r="F46" i="39"/>
  <c r="F63" i="39" s="1"/>
  <c r="E44" i="39"/>
  <c r="D44" i="39"/>
  <c r="C44" i="39"/>
  <c r="F39" i="39"/>
  <c r="F44" i="39" s="1"/>
  <c r="G37" i="39"/>
  <c r="E37" i="39"/>
  <c r="E129" i="39" s="1"/>
  <c r="D37" i="39"/>
  <c r="D129" i="39" s="1"/>
  <c r="D140" i="39" s="1"/>
  <c r="C37" i="39"/>
  <c r="C129" i="39" s="1"/>
  <c r="C140" i="39" s="1"/>
  <c r="J36" i="39"/>
  <c r="F36" i="39"/>
  <c r="J35" i="39"/>
  <c r="F35" i="39"/>
  <c r="J34" i="39"/>
  <c r="F34" i="39"/>
  <c r="J33" i="39"/>
  <c r="F33" i="39"/>
  <c r="J32" i="39"/>
  <c r="F32" i="39"/>
  <c r="J31" i="39"/>
  <c r="F31" i="39"/>
  <c r="J30" i="39"/>
  <c r="F30" i="39"/>
  <c r="J29" i="39"/>
  <c r="F29" i="39"/>
  <c r="J28" i="39"/>
  <c r="F28" i="39"/>
  <c r="J27" i="39"/>
  <c r="F27" i="39"/>
  <c r="J26" i="39"/>
  <c r="F26" i="39"/>
  <c r="J25" i="39"/>
  <c r="F25" i="39"/>
  <c r="J24" i="39"/>
  <c r="F24" i="39"/>
  <c r="J23" i="39"/>
  <c r="F23" i="39"/>
  <c r="J22" i="39"/>
  <c r="F22" i="39"/>
  <c r="J21" i="39"/>
  <c r="F21" i="39"/>
  <c r="J20" i="39"/>
  <c r="F20" i="39"/>
  <c r="J19" i="39"/>
  <c r="F19" i="39"/>
  <c r="J18" i="39"/>
  <c r="F18" i="39"/>
  <c r="J17" i="39"/>
  <c r="F17" i="39"/>
  <c r="J16" i="39"/>
  <c r="F16" i="39"/>
  <c r="J15" i="39"/>
  <c r="F15" i="39"/>
  <c r="J14" i="39"/>
  <c r="F14" i="39"/>
  <c r="J13" i="39"/>
  <c r="F13" i="39"/>
  <c r="J12" i="39"/>
  <c r="F12" i="39"/>
  <c r="J11" i="39"/>
  <c r="F11" i="39"/>
  <c r="J10" i="39"/>
  <c r="F10" i="39"/>
  <c r="J9" i="39"/>
  <c r="F9" i="39"/>
  <c r="F37" i="39" s="1"/>
  <c r="J8" i="39"/>
  <c r="J37" i="39" s="1"/>
  <c r="F8" i="39"/>
  <c r="E139" i="40"/>
  <c r="E140" i="40" s="1"/>
  <c r="C139" i="40"/>
  <c r="F131" i="40"/>
  <c r="F139" i="40" s="1"/>
  <c r="E128" i="40"/>
  <c r="D128" i="40"/>
  <c r="C128" i="40"/>
  <c r="F127" i="40"/>
  <c r="F126" i="40"/>
  <c r="F125" i="40"/>
  <c r="F124" i="40"/>
  <c r="F123" i="40"/>
  <c r="F122" i="40"/>
  <c r="F121" i="40"/>
  <c r="F120" i="40"/>
  <c r="H119" i="40"/>
  <c r="F119" i="40"/>
  <c r="F118" i="40"/>
  <c r="F117" i="40"/>
  <c r="F116" i="40"/>
  <c r="F115" i="40"/>
  <c r="F114" i="40"/>
  <c r="F113" i="40"/>
  <c r="F112" i="40"/>
  <c r="F128" i="40" s="1"/>
  <c r="E110" i="40"/>
  <c r="D110" i="40"/>
  <c r="C110" i="40"/>
  <c r="F109" i="40"/>
  <c r="G109" i="40" s="1"/>
  <c r="F108" i="40"/>
  <c r="G108" i="40" s="1"/>
  <c r="F107" i="40"/>
  <c r="G107" i="40" s="1"/>
  <c r="F106" i="40"/>
  <c r="G106" i="40" s="1"/>
  <c r="F105" i="40"/>
  <c r="F110" i="40" s="1"/>
  <c r="E103" i="40"/>
  <c r="D103" i="40"/>
  <c r="C103" i="40"/>
  <c r="F102" i="40"/>
  <c r="G102" i="40" s="1"/>
  <c r="F101" i="40"/>
  <c r="G101" i="40" s="1"/>
  <c r="F100" i="40"/>
  <c r="G100" i="40" s="1"/>
  <c r="F99" i="40"/>
  <c r="G99" i="40" s="1"/>
  <c r="F98" i="40"/>
  <c r="G98" i="40" s="1"/>
  <c r="F97" i="40"/>
  <c r="G97" i="40" s="1"/>
  <c r="F96" i="40"/>
  <c r="G96" i="40" s="1"/>
  <c r="F95" i="40"/>
  <c r="G95" i="40" s="1"/>
  <c r="F94" i="40"/>
  <c r="G94" i="40" s="1"/>
  <c r="F93" i="40"/>
  <c r="G93" i="40" s="1"/>
  <c r="F92" i="40"/>
  <c r="G92" i="40" s="1"/>
  <c r="F91" i="40"/>
  <c r="G91" i="40" s="1"/>
  <c r="F90" i="40"/>
  <c r="G90" i="40" s="1"/>
  <c r="F89" i="40"/>
  <c r="G89" i="40" s="1"/>
  <c r="E85" i="40"/>
  <c r="D85" i="40"/>
  <c r="C85" i="40"/>
  <c r="F84" i="40"/>
  <c r="F83" i="40"/>
  <c r="F82" i="40"/>
  <c r="F81" i="40"/>
  <c r="F80" i="40"/>
  <c r="F79" i="40"/>
  <c r="F78" i="40"/>
  <c r="F77" i="40"/>
  <c r="F76" i="40"/>
  <c r="F75" i="40"/>
  <c r="F74" i="40"/>
  <c r="F73" i="40"/>
  <c r="F72" i="40"/>
  <c r="F85" i="40" s="1"/>
  <c r="F70" i="40"/>
  <c r="E70" i="40"/>
  <c r="D70" i="40"/>
  <c r="C70" i="40"/>
  <c r="F69" i="40"/>
  <c r="F68" i="40"/>
  <c r="F67" i="40"/>
  <c r="F66" i="40"/>
  <c r="F65" i="40"/>
  <c r="E63" i="40"/>
  <c r="D63" i="40"/>
  <c r="C63" i="40"/>
  <c r="F62" i="40"/>
  <c r="F61" i="40"/>
  <c r="F60" i="40"/>
  <c r="F59" i="40"/>
  <c r="F58" i="40"/>
  <c r="F57" i="40"/>
  <c r="F56" i="40"/>
  <c r="F55" i="40"/>
  <c r="F54" i="40"/>
  <c r="F53" i="40"/>
  <c r="F52" i="40"/>
  <c r="F51" i="40"/>
  <c r="F50" i="40"/>
  <c r="F49" i="40"/>
  <c r="F48" i="40"/>
  <c r="F47" i="40"/>
  <c r="F46" i="40"/>
  <c r="F63" i="40" s="1"/>
  <c r="E44" i="40"/>
  <c r="D44" i="40"/>
  <c r="C44" i="40"/>
  <c r="F39" i="40"/>
  <c r="F44" i="40" s="1"/>
  <c r="G37" i="40"/>
  <c r="E37" i="40"/>
  <c r="E129" i="40" s="1"/>
  <c r="D37" i="40"/>
  <c r="D129" i="40" s="1"/>
  <c r="D140" i="40" s="1"/>
  <c r="C37" i="40"/>
  <c r="C129" i="40" s="1"/>
  <c r="C140" i="40" s="1"/>
  <c r="J36" i="40"/>
  <c r="F36" i="40"/>
  <c r="J35" i="40"/>
  <c r="F35" i="40"/>
  <c r="J34" i="40"/>
  <c r="F34" i="40"/>
  <c r="J33" i="40"/>
  <c r="F33" i="40"/>
  <c r="J32" i="40"/>
  <c r="F32" i="40"/>
  <c r="J31" i="40"/>
  <c r="F31" i="40"/>
  <c r="J30" i="40"/>
  <c r="F30" i="40"/>
  <c r="J29" i="40"/>
  <c r="F29" i="40"/>
  <c r="J28" i="40"/>
  <c r="F28" i="40"/>
  <c r="J27" i="40"/>
  <c r="F27" i="40"/>
  <c r="J26" i="40"/>
  <c r="F26" i="40"/>
  <c r="J25" i="40"/>
  <c r="F25" i="40"/>
  <c r="J24" i="40"/>
  <c r="F24" i="40"/>
  <c r="J23" i="40"/>
  <c r="F23" i="40"/>
  <c r="J22" i="40"/>
  <c r="F22" i="40"/>
  <c r="J21" i="40"/>
  <c r="F21" i="40"/>
  <c r="J20" i="40"/>
  <c r="F20" i="40"/>
  <c r="J19" i="40"/>
  <c r="F19" i="40"/>
  <c r="J18" i="40"/>
  <c r="F18" i="40"/>
  <c r="J17" i="40"/>
  <c r="F17" i="40"/>
  <c r="J16" i="40"/>
  <c r="F16" i="40"/>
  <c r="J15" i="40"/>
  <c r="F15" i="40"/>
  <c r="J14" i="40"/>
  <c r="F14" i="40"/>
  <c r="J13" i="40"/>
  <c r="F13" i="40"/>
  <c r="J12" i="40"/>
  <c r="F12" i="40"/>
  <c r="J11" i="40"/>
  <c r="F11" i="40"/>
  <c r="J10" i="40"/>
  <c r="F10" i="40"/>
  <c r="J9" i="40"/>
  <c r="F9" i="40"/>
  <c r="J8" i="40"/>
  <c r="J37" i="40" s="1"/>
  <c r="F8" i="40"/>
  <c r="F37" i="40" s="1"/>
  <c r="F139" i="41"/>
  <c r="E139" i="41"/>
  <c r="C139" i="41"/>
  <c r="F131" i="41"/>
  <c r="E128" i="41"/>
  <c r="D128" i="41"/>
  <c r="C128" i="41"/>
  <c r="F127" i="41"/>
  <c r="F126" i="41"/>
  <c r="F125" i="41"/>
  <c r="F124" i="41"/>
  <c r="F123" i="41"/>
  <c r="F122" i="41"/>
  <c r="F121" i="41"/>
  <c r="F120" i="41"/>
  <c r="H119" i="41"/>
  <c r="F119" i="41"/>
  <c r="F118" i="41"/>
  <c r="F117" i="41"/>
  <c r="F116" i="41"/>
  <c r="F115" i="41"/>
  <c r="F114" i="41"/>
  <c r="F113" i="41"/>
  <c r="F112" i="41"/>
  <c r="F128" i="41" s="1"/>
  <c r="E110" i="41"/>
  <c r="D110" i="41"/>
  <c r="C110" i="41"/>
  <c r="G109" i="41"/>
  <c r="F109" i="41"/>
  <c r="F108" i="41"/>
  <c r="G108" i="41" s="1"/>
  <c r="G107" i="41"/>
  <c r="F107" i="41"/>
  <c r="F106" i="41"/>
  <c r="F110" i="41" s="1"/>
  <c r="G105" i="41"/>
  <c r="F105" i="41"/>
  <c r="E103" i="41"/>
  <c r="D103" i="41"/>
  <c r="C103" i="41"/>
  <c r="F102" i="41"/>
  <c r="G102" i="41" s="1"/>
  <c r="G101" i="41"/>
  <c r="F101" i="41"/>
  <c r="F100" i="41"/>
  <c r="G100" i="41" s="1"/>
  <c r="G99" i="41"/>
  <c r="F99" i="41"/>
  <c r="F98" i="41"/>
  <c r="G98" i="41" s="1"/>
  <c r="G97" i="41"/>
  <c r="F97" i="41"/>
  <c r="F96" i="41"/>
  <c r="G96" i="41" s="1"/>
  <c r="G95" i="41"/>
  <c r="F95" i="41"/>
  <c r="F94" i="41"/>
  <c r="G94" i="41" s="1"/>
  <c r="G93" i="41"/>
  <c r="F93" i="41"/>
  <c r="F92" i="41"/>
  <c r="G92" i="41" s="1"/>
  <c r="G91" i="41"/>
  <c r="F91" i="41"/>
  <c r="F90" i="41"/>
  <c r="G90" i="41" s="1"/>
  <c r="G89" i="41"/>
  <c r="F89" i="41"/>
  <c r="F103" i="41" s="1"/>
  <c r="E85" i="41"/>
  <c r="D85" i="41"/>
  <c r="C85" i="41"/>
  <c r="F84" i="41"/>
  <c r="F83" i="41"/>
  <c r="F82" i="41"/>
  <c r="F81" i="41"/>
  <c r="F80" i="41"/>
  <c r="F79" i="41"/>
  <c r="F78" i="41"/>
  <c r="F77" i="41"/>
  <c r="F76" i="41"/>
  <c r="F75" i="41"/>
  <c r="F74" i="41"/>
  <c r="F73" i="41"/>
  <c r="F72" i="41"/>
  <c r="F85" i="41" s="1"/>
  <c r="E70" i="41"/>
  <c r="E129" i="41" s="1"/>
  <c r="D70" i="41"/>
  <c r="C70" i="41"/>
  <c r="F69" i="41"/>
  <c r="F68" i="41"/>
  <c r="F67" i="41"/>
  <c r="F66" i="41"/>
  <c r="F65" i="41"/>
  <c r="F70" i="41" s="1"/>
  <c r="E63" i="41"/>
  <c r="D63" i="41"/>
  <c r="C63" i="41"/>
  <c r="F62" i="41"/>
  <c r="F61" i="41"/>
  <c r="F60" i="41"/>
  <c r="F59" i="41"/>
  <c r="F58" i="41"/>
  <c r="F57" i="41"/>
  <c r="F56" i="41"/>
  <c r="F55" i="41"/>
  <c r="F54" i="41"/>
  <c r="F53" i="41"/>
  <c r="F52" i="41"/>
  <c r="F51" i="41"/>
  <c r="F50" i="41"/>
  <c r="F49" i="41"/>
  <c r="F48" i="41"/>
  <c r="F47" i="41"/>
  <c r="F46" i="41"/>
  <c r="F63" i="41" s="1"/>
  <c r="E44" i="41"/>
  <c r="D44" i="41"/>
  <c r="C44" i="41"/>
  <c r="F39" i="41"/>
  <c r="F44" i="41" s="1"/>
  <c r="G37" i="41"/>
  <c r="E37" i="41"/>
  <c r="D37" i="41"/>
  <c r="D129" i="41" s="1"/>
  <c r="D140" i="41" s="1"/>
  <c r="C37" i="41"/>
  <c r="C129" i="41" s="1"/>
  <c r="C140" i="41" s="1"/>
  <c r="J36" i="41"/>
  <c r="F36" i="41"/>
  <c r="J35" i="41"/>
  <c r="F35" i="41"/>
  <c r="J34" i="41"/>
  <c r="F34" i="41"/>
  <c r="J33" i="41"/>
  <c r="F33" i="41"/>
  <c r="J32" i="41"/>
  <c r="F32" i="41"/>
  <c r="J31" i="41"/>
  <c r="F31" i="41"/>
  <c r="J30" i="41"/>
  <c r="F30" i="41"/>
  <c r="J29" i="41"/>
  <c r="F29" i="41"/>
  <c r="J28" i="41"/>
  <c r="F28" i="41"/>
  <c r="J27" i="41"/>
  <c r="F27" i="41"/>
  <c r="J26" i="41"/>
  <c r="F26" i="41"/>
  <c r="J25" i="41"/>
  <c r="F25" i="41"/>
  <c r="J24" i="41"/>
  <c r="F24" i="41"/>
  <c r="J23" i="41"/>
  <c r="F23" i="41"/>
  <c r="J22" i="41"/>
  <c r="F22" i="41"/>
  <c r="J21" i="41"/>
  <c r="F21" i="41"/>
  <c r="J20" i="41"/>
  <c r="F20" i="41"/>
  <c r="J19" i="41"/>
  <c r="F19" i="41"/>
  <c r="J18" i="41"/>
  <c r="F18" i="41"/>
  <c r="J17" i="41"/>
  <c r="F17" i="41"/>
  <c r="J16" i="41"/>
  <c r="F16" i="41"/>
  <c r="J15" i="41"/>
  <c r="F15" i="41"/>
  <c r="J14" i="41"/>
  <c r="F14" i="41"/>
  <c r="J13" i="41"/>
  <c r="F13" i="41"/>
  <c r="J12" i="41"/>
  <c r="F12" i="41"/>
  <c r="J11" i="41"/>
  <c r="F11" i="41"/>
  <c r="J10" i="41"/>
  <c r="F10" i="41"/>
  <c r="J9" i="41"/>
  <c r="F9" i="41"/>
  <c r="F37" i="41" s="1"/>
  <c r="J8" i="41"/>
  <c r="J37" i="41" s="1"/>
  <c r="F8" i="41"/>
  <c r="E139" i="42"/>
  <c r="C139" i="42"/>
  <c r="F131" i="42"/>
  <c r="F139" i="42" s="1"/>
  <c r="E128" i="42"/>
  <c r="D128" i="42"/>
  <c r="C128" i="42"/>
  <c r="F127" i="42"/>
  <c r="F126" i="42"/>
  <c r="F125" i="42"/>
  <c r="F124" i="42"/>
  <c r="F123" i="42"/>
  <c r="F122" i="42"/>
  <c r="F121" i="42"/>
  <c r="F120" i="42"/>
  <c r="H119" i="42"/>
  <c r="F119" i="42"/>
  <c r="F118" i="42"/>
  <c r="F117" i="42"/>
  <c r="F116" i="42"/>
  <c r="F115" i="42"/>
  <c r="F114" i="42"/>
  <c r="F113" i="42"/>
  <c r="F112" i="42"/>
  <c r="F128" i="42" s="1"/>
  <c r="E110" i="42"/>
  <c r="D110" i="42"/>
  <c r="C110" i="42"/>
  <c r="F109" i="42"/>
  <c r="G109" i="42" s="1"/>
  <c r="F108" i="42"/>
  <c r="G108" i="42" s="1"/>
  <c r="F107" i="42"/>
  <c r="G107" i="42" s="1"/>
  <c r="F106" i="42"/>
  <c r="G106" i="42" s="1"/>
  <c r="F105" i="42"/>
  <c r="F110" i="42" s="1"/>
  <c r="E103" i="42"/>
  <c r="D103" i="42"/>
  <c r="C103" i="42"/>
  <c r="F102" i="42"/>
  <c r="G102" i="42" s="1"/>
  <c r="F101" i="42"/>
  <c r="G101" i="42" s="1"/>
  <c r="F100" i="42"/>
  <c r="G100" i="42" s="1"/>
  <c r="F99" i="42"/>
  <c r="G99" i="42" s="1"/>
  <c r="F98" i="42"/>
  <c r="G98" i="42" s="1"/>
  <c r="F97" i="42"/>
  <c r="G97" i="42" s="1"/>
  <c r="F96" i="42"/>
  <c r="G96" i="42" s="1"/>
  <c r="F95" i="42"/>
  <c r="G95" i="42" s="1"/>
  <c r="F94" i="42"/>
  <c r="G94" i="42" s="1"/>
  <c r="F93" i="42"/>
  <c r="G93" i="42" s="1"/>
  <c r="F92" i="42"/>
  <c r="G92" i="42" s="1"/>
  <c r="F91" i="42"/>
  <c r="G91" i="42" s="1"/>
  <c r="F90" i="42"/>
  <c r="F103" i="42" s="1"/>
  <c r="F89" i="42"/>
  <c r="G89" i="42" s="1"/>
  <c r="E85" i="42"/>
  <c r="D85" i="42"/>
  <c r="C85" i="42"/>
  <c r="F84" i="42"/>
  <c r="F83" i="42"/>
  <c r="F82" i="42"/>
  <c r="F81" i="42"/>
  <c r="F80" i="42"/>
  <c r="F79" i="42"/>
  <c r="F78" i="42"/>
  <c r="F77" i="42"/>
  <c r="F76" i="42"/>
  <c r="F75" i="42"/>
  <c r="F74" i="42"/>
  <c r="F73" i="42"/>
  <c r="F72" i="42"/>
  <c r="F85" i="42" s="1"/>
  <c r="E70" i="42"/>
  <c r="D70" i="42"/>
  <c r="C70" i="42"/>
  <c r="F69" i="42"/>
  <c r="F68" i="42"/>
  <c r="F67" i="42"/>
  <c r="F66" i="42"/>
  <c r="F65" i="42"/>
  <c r="F70" i="42" s="1"/>
  <c r="E63" i="42"/>
  <c r="D63" i="42"/>
  <c r="C63" i="42"/>
  <c r="F62" i="42"/>
  <c r="F61" i="42"/>
  <c r="F60" i="42"/>
  <c r="F59" i="42"/>
  <c r="F58" i="42"/>
  <c r="F57" i="42"/>
  <c r="F56" i="42"/>
  <c r="F55" i="42"/>
  <c r="F54" i="42"/>
  <c r="F53" i="42"/>
  <c r="F52" i="42"/>
  <c r="F51" i="42"/>
  <c r="F50" i="42"/>
  <c r="F49" i="42"/>
  <c r="F48" i="42"/>
  <c r="F47" i="42"/>
  <c r="F46" i="42"/>
  <c r="F63" i="42" s="1"/>
  <c r="E44" i="42"/>
  <c r="D44" i="42"/>
  <c r="C44" i="42"/>
  <c r="F39" i="42"/>
  <c r="F44" i="42" s="1"/>
  <c r="G37" i="42"/>
  <c r="E37" i="42"/>
  <c r="E129" i="42" s="1"/>
  <c r="D37" i="42"/>
  <c r="D129" i="42" s="1"/>
  <c r="D140" i="42" s="1"/>
  <c r="C37" i="42"/>
  <c r="C129" i="42" s="1"/>
  <c r="C140" i="42" s="1"/>
  <c r="J36" i="42"/>
  <c r="F36" i="42"/>
  <c r="J35" i="42"/>
  <c r="F35" i="42"/>
  <c r="J34" i="42"/>
  <c r="F34" i="42"/>
  <c r="J33" i="42"/>
  <c r="F33" i="42"/>
  <c r="J32" i="42"/>
  <c r="F32" i="42"/>
  <c r="J31" i="42"/>
  <c r="F31" i="42"/>
  <c r="J30" i="42"/>
  <c r="F30" i="42"/>
  <c r="J29" i="42"/>
  <c r="F29" i="42"/>
  <c r="J28" i="42"/>
  <c r="F28" i="42"/>
  <c r="J27" i="42"/>
  <c r="F27" i="42"/>
  <c r="J26" i="42"/>
  <c r="F26" i="42"/>
  <c r="J25" i="42"/>
  <c r="F25" i="42"/>
  <c r="J24" i="42"/>
  <c r="F24" i="42"/>
  <c r="J23" i="42"/>
  <c r="F23" i="42"/>
  <c r="J22" i="42"/>
  <c r="F22" i="42"/>
  <c r="J21" i="42"/>
  <c r="F21" i="42"/>
  <c r="J20" i="42"/>
  <c r="F20" i="42"/>
  <c r="J19" i="42"/>
  <c r="F19" i="42"/>
  <c r="J18" i="42"/>
  <c r="F18" i="42"/>
  <c r="J17" i="42"/>
  <c r="F17" i="42"/>
  <c r="J16" i="42"/>
  <c r="F16" i="42"/>
  <c r="J15" i="42"/>
  <c r="F15" i="42"/>
  <c r="J14" i="42"/>
  <c r="F14" i="42"/>
  <c r="J13" i="42"/>
  <c r="F13" i="42"/>
  <c r="J12" i="42"/>
  <c r="F12" i="42"/>
  <c r="J11" i="42"/>
  <c r="F11" i="42"/>
  <c r="J10" i="42"/>
  <c r="F10" i="42"/>
  <c r="J9" i="42"/>
  <c r="J37" i="42" s="1"/>
  <c r="F9" i="42"/>
  <c r="J8" i="42"/>
  <c r="F8" i="42"/>
  <c r="F37" i="42" s="1"/>
  <c r="E139" i="43"/>
  <c r="C139" i="43"/>
  <c r="F131" i="43"/>
  <c r="F139" i="43" s="1"/>
  <c r="E128" i="43"/>
  <c r="D128" i="43"/>
  <c r="C128" i="43"/>
  <c r="F127" i="43"/>
  <c r="F126" i="43"/>
  <c r="F125" i="43"/>
  <c r="F124" i="43"/>
  <c r="F123" i="43"/>
  <c r="F122" i="43"/>
  <c r="F121" i="43"/>
  <c r="F120" i="43"/>
  <c r="H119" i="43"/>
  <c r="F119" i="43"/>
  <c r="F118" i="43"/>
  <c r="F117" i="43"/>
  <c r="F116" i="43"/>
  <c r="F115" i="43"/>
  <c r="F114" i="43"/>
  <c r="F113" i="43"/>
  <c r="F112" i="43"/>
  <c r="F128" i="43" s="1"/>
  <c r="E110" i="43"/>
  <c r="D110" i="43"/>
  <c r="C110" i="43"/>
  <c r="F109" i="43"/>
  <c r="G109" i="43" s="1"/>
  <c r="F108" i="43"/>
  <c r="G108" i="43" s="1"/>
  <c r="F107" i="43"/>
  <c r="G107" i="43" s="1"/>
  <c r="F106" i="43"/>
  <c r="G106" i="43" s="1"/>
  <c r="F105" i="43"/>
  <c r="F110" i="43" s="1"/>
  <c r="E103" i="43"/>
  <c r="D103" i="43"/>
  <c r="C103" i="43"/>
  <c r="F102" i="43"/>
  <c r="G102" i="43" s="1"/>
  <c r="F101" i="43"/>
  <c r="G101" i="43" s="1"/>
  <c r="F100" i="43"/>
  <c r="G100" i="43" s="1"/>
  <c r="F99" i="43"/>
  <c r="G99" i="43" s="1"/>
  <c r="F98" i="43"/>
  <c r="G98" i="43" s="1"/>
  <c r="F97" i="43"/>
  <c r="G97" i="43" s="1"/>
  <c r="F96" i="43"/>
  <c r="G96" i="43" s="1"/>
  <c r="F95" i="43"/>
  <c r="G95" i="43" s="1"/>
  <c r="F94" i="43"/>
  <c r="G94" i="43" s="1"/>
  <c r="F93" i="43"/>
  <c r="G93" i="43" s="1"/>
  <c r="F92" i="43"/>
  <c r="G92" i="43" s="1"/>
  <c r="F91" i="43"/>
  <c r="G91" i="43" s="1"/>
  <c r="F90" i="43"/>
  <c r="G90" i="43" s="1"/>
  <c r="F89" i="43"/>
  <c r="G89" i="43" s="1"/>
  <c r="E85" i="43"/>
  <c r="D85" i="43"/>
  <c r="C85" i="43"/>
  <c r="F84" i="43"/>
  <c r="F83" i="43"/>
  <c r="F82" i="43"/>
  <c r="F81" i="43"/>
  <c r="F80" i="43"/>
  <c r="F79" i="43"/>
  <c r="F78" i="43"/>
  <c r="F77" i="43"/>
  <c r="F76" i="43"/>
  <c r="F75" i="43"/>
  <c r="F74" i="43"/>
  <c r="F73" i="43"/>
  <c r="F72" i="43"/>
  <c r="F85" i="43" s="1"/>
  <c r="E70" i="43"/>
  <c r="D70" i="43"/>
  <c r="C70" i="43"/>
  <c r="F69" i="43"/>
  <c r="F68" i="43"/>
  <c r="F67" i="43"/>
  <c r="F66" i="43"/>
  <c r="F65" i="43"/>
  <c r="F70" i="43" s="1"/>
  <c r="E63" i="43"/>
  <c r="D63" i="43"/>
  <c r="C63" i="43"/>
  <c r="F62" i="43"/>
  <c r="F61" i="43"/>
  <c r="F60" i="43"/>
  <c r="F59" i="43"/>
  <c r="F58" i="43"/>
  <c r="F57" i="43"/>
  <c r="F56" i="43"/>
  <c r="F55" i="43"/>
  <c r="F54" i="43"/>
  <c r="F53" i="43"/>
  <c r="F52" i="43"/>
  <c r="F51" i="43"/>
  <c r="F50" i="43"/>
  <c r="F49" i="43"/>
  <c r="F48" i="43"/>
  <c r="F47" i="43"/>
  <c r="F46" i="43"/>
  <c r="F63" i="43" s="1"/>
  <c r="E44" i="43"/>
  <c r="D44" i="43"/>
  <c r="C44" i="43"/>
  <c r="F39" i="43"/>
  <c r="F44" i="43" s="1"/>
  <c r="G37" i="43"/>
  <c r="E37" i="43"/>
  <c r="E129" i="43" s="1"/>
  <c r="D37" i="43"/>
  <c r="D129" i="43" s="1"/>
  <c r="D140" i="43" s="1"/>
  <c r="C37" i="43"/>
  <c r="C129" i="43" s="1"/>
  <c r="C140" i="43" s="1"/>
  <c r="J36" i="43"/>
  <c r="F36" i="43"/>
  <c r="J35" i="43"/>
  <c r="F35" i="43"/>
  <c r="J34" i="43"/>
  <c r="F34" i="43"/>
  <c r="J33" i="43"/>
  <c r="F33" i="43"/>
  <c r="J32" i="43"/>
  <c r="F32" i="43"/>
  <c r="J31" i="43"/>
  <c r="F31" i="43"/>
  <c r="J30" i="43"/>
  <c r="F30" i="43"/>
  <c r="J29" i="43"/>
  <c r="F29" i="43"/>
  <c r="J28" i="43"/>
  <c r="F28" i="43"/>
  <c r="J27" i="43"/>
  <c r="F27" i="43"/>
  <c r="J26" i="43"/>
  <c r="F26" i="43"/>
  <c r="J25" i="43"/>
  <c r="F25" i="43"/>
  <c r="J24" i="43"/>
  <c r="F24" i="43"/>
  <c r="J23" i="43"/>
  <c r="F23" i="43"/>
  <c r="J22" i="43"/>
  <c r="F22" i="43"/>
  <c r="J21" i="43"/>
  <c r="F21" i="43"/>
  <c r="J20" i="43"/>
  <c r="F20" i="43"/>
  <c r="J19" i="43"/>
  <c r="F19" i="43"/>
  <c r="J18" i="43"/>
  <c r="F18" i="43"/>
  <c r="J17" i="43"/>
  <c r="F17" i="43"/>
  <c r="J16" i="43"/>
  <c r="F16" i="43"/>
  <c r="J15" i="43"/>
  <c r="F15" i="43"/>
  <c r="J14" i="43"/>
  <c r="F14" i="43"/>
  <c r="J13" i="43"/>
  <c r="F13" i="43"/>
  <c r="J12" i="43"/>
  <c r="F12" i="43"/>
  <c r="J11" i="43"/>
  <c r="F11" i="43"/>
  <c r="J10" i="43"/>
  <c r="F10" i="43"/>
  <c r="J9" i="43"/>
  <c r="F9" i="43"/>
  <c r="J8" i="43"/>
  <c r="J37" i="43" s="1"/>
  <c r="F8" i="43"/>
  <c r="F37" i="43" s="1"/>
  <c r="E139" i="44"/>
  <c r="C139" i="44"/>
  <c r="F131" i="44"/>
  <c r="F139" i="44" s="1"/>
  <c r="E128" i="44"/>
  <c r="D128" i="44"/>
  <c r="C128" i="44"/>
  <c r="F127" i="44"/>
  <c r="F126" i="44"/>
  <c r="F125" i="44"/>
  <c r="F124" i="44"/>
  <c r="F123" i="44"/>
  <c r="F122" i="44"/>
  <c r="F121" i="44"/>
  <c r="F120" i="44"/>
  <c r="H119" i="44"/>
  <c r="F119" i="44"/>
  <c r="F118" i="44"/>
  <c r="F117" i="44"/>
  <c r="F116" i="44"/>
  <c r="F115" i="44"/>
  <c r="F114" i="44"/>
  <c r="F113" i="44"/>
  <c r="F112" i="44"/>
  <c r="F128" i="44" s="1"/>
  <c r="E110" i="44"/>
  <c r="D110" i="44"/>
  <c r="C110" i="44"/>
  <c r="F109" i="44"/>
  <c r="G109" i="44" s="1"/>
  <c r="F108" i="44"/>
  <c r="G108" i="44" s="1"/>
  <c r="F107" i="44"/>
  <c r="G107" i="44" s="1"/>
  <c r="F106" i="44"/>
  <c r="G106" i="44" s="1"/>
  <c r="F105" i="44"/>
  <c r="F110" i="44" s="1"/>
  <c r="E103" i="44"/>
  <c r="D103" i="44"/>
  <c r="C103" i="44"/>
  <c r="F102" i="44"/>
  <c r="G102" i="44" s="1"/>
  <c r="F101" i="44"/>
  <c r="G101" i="44" s="1"/>
  <c r="F100" i="44"/>
  <c r="G100" i="44" s="1"/>
  <c r="F99" i="44"/>
  <c r="G99" i="44" s="1"/>
  <c r="F98" i="44"/>
  <c r="G98" i="44" s="1"/>
  <c r="F97" i="44"/>
  <c r="G97" i="44" s="1"/>
  <c r="F96" i="44"/>
  <c r="G96" i="44" s="1"/>
  <c r="F95" i="44"/>
  <c r="G95" i="44" s="1"/>
  <c r="F94" i="44"/>
  <c r="G94" i="44" s="1"/>
  <c r="F93" i="44"/>
  <c r="G93" i="44" s="1"/>
  <c r="F92" i="44"/>
  <c r="G92" i="44" s="1"/>
  <c r="F91" i="44"/>
  <c r="G91" i="44" s="1"/>
  <c r="F90" i="44"/>
  <c r="F103" i="44" s="1"/>
  <c r="F89" i="44"/>
  <c r="G89" i="44" s="1"/>
  <c r="E85" i="44"/>
  <c r="D85" i="44"/>
  <c r="C85" i="44"/>
  <c r="F84" i="44"/>
  <c r="F83" i="44"/>
  <c r="F82" i="44"/>
  <c r="F81" i="44"/>
  <c r="F80" i="44"/>
  <c r="F79" i="44"/>
  <c r="F78" i="44"/>
  <c r="F77" i="44"/>
  <c r="F76" i="44"/>
  <c r="F75" i="44"/>
  <c r="F74" i="44"/>
  <c r="F73" i="44"/>
  <c r="F72" i="44"/>
  <c r="F85" i="44" s="1"/>
  <c r="F70" i="44"/>
  <c r="E70" i="44"/>
  <c r="D70" i="44"/>
  <c r="C70" i="44"/>
  <c r="F69" i="44"/>
  <c r="F68" i="44"/>
  <c r="F67" i="44"/>
  <c r="F66" i="44"/>
  <c r="F65" i="44"/>
  <c r="E63" i="44"/>
  <c r="D63" i="44"/>
  <c r="C63" i="44"/>
  <c r="F62" i="44"/>
  <c r="F61" i="44"/>
  <c r="F60" i="44"/>
  <c r="F59" i="44"/>
  <c r="F58" i="44"/>
  <c r="F57" i="44"/>
  <c r="F56" i="44"/>
  <c r="F55" i="44"/>
  <c r="F54" i="44"/>
  <c r="F53" i="44"/>
  <c r="F52" i="44"/>
  <c r="F51" i="44"/>
  <c r="F50" i="44"/>
  <c r="F49" i="44"/>
  <c r="F48" i="44"/>
  <c r="F47" i="44"/>
  <c r="F46" i="44"/>
  <c r="F63" i="44" s="1"/>
  <c r="E44" i="44"/>
  <c r="D44" i="44"/>
  <c r="C44" i="44"/>
  <c r="F39" i="44"/>
  <c r="F44" i="44" s="1"/>
  <c r="G37" i="44"/>
  <c r="E37" i="44"/>
  <c r="E129" i="44" s="1"/>
  <c r="D37" i="44"/>
  <c r="D129" i="44" s="1"/>
  <c r="D140" i="44" s="1"/>
  <c r="C37" i="44"/>
  <c r="C129" i="44" s="1"/>
  <c r="C140" i="44" s="1"/>
  <c r="J36" i="44"/>
  <c r="F36" i="44"/>
  <c r="J35" i="44"/>
  <c r="F35" i="44"/>
  <c r="J34" i="44"/>
  <c r="F34" i="44"/>
  <c r="J33" i="44"/>
  <c r="F33" i="44"/>
  <c r="J32" i="44"/>
  <c r="F32" i="44"/>
  <c r="J31" i="44"/>
  <c r="F31" i="44"/>
  <c r="J30" i="44"/>
  <c r="F30" i="44"/>
  <c r="J29" i="44"/>
  <c r="F29" i="44"/>
  <c r="J28" i="44"/>
  <c r="F28" i="44"/>
  <c r="J27" i="44"/>
  <c r="F27" i="44"/>
  <c r="J26" i="44"/>
  <c r="F26" i="44"/>
  <c r="J25" i="44"/>
  <c r="F25" i="44"/>
  <c r="J24" i="44"/>
  <c r="F24" i="44"/>
  <c r="J23" i="44"/>
  <c r="F23" i="44"/>
  <c r="J22" i="44"/>
  <c r="F22" i="44"/>
  <c r="J21" i="44"/>
  <c r="F21" i="44"/>
  <c r="J20" i="44"/>
  <c r="F20" i="44"/>
  <c r="J19" i="44"/>
  <c r="F19" i="44"/>
  <c r="J18" i="44"/>
  <c r="F18" i="44"/>
  <c r="J17" i="44"/>
  <c r="F17" i="44"/>
  <c r="J16" i="44"/>
  <c r="F16" i="44"/>
  <c r="J15" i="44"/>
  <c r="F15" i="44"/>
  <c r="J14" i="44"/>
  <c r="F14" i="44"/>
  <c r="J13" i="44"/>
  <c r="F13" i="44"/>
  <c r="J12" i="44"/>
  <c r="F12" i="44"/>
  <c r="J11" i="44"/>
  <c r="F11" i="44"/>
  <c r="J10" i="44"/>
  <c r="F10" i="44"/>
  <c r="J9" i="44"/>
  <c r="J37" i="44" s="1"/>
  <c r="F9" i="44"/>
  <c r="J8" i="44"/>
  <c r="F8" i="44"/>
  <c r="F37" i="44" s="1"/>
  <c r="E139" i="45"/>
  <c r="C139" i="45"/>
  <c r="F131" i="45"/>
  <c r="F139" i="45" s="1"/>
  <c r="E128" i="45"/>
  <c r="D128" i="45"/>
  <c r="C128" i="45"/>
  <c r="F127" i="45"/>
  <c r="F126" i="45"/>
  <c r="F125" i="45"/>
  <c r="F124" i="45"/>
  <c r="F123" i="45"/>
  <c r="F122" i="45"/>
  <c r="F121" i="45"/>
  <c r="F120" i="45"/>
  <c r="H119" i="45"/>
  <c r="F119" i="45"/>
  <c r="F118" i="45"/>
  <c r="F117" i="45"/>
  <c r="F116" i="45"/>
  <c r="F115" i="45"/>
  <c r="F114" i="45"/>
  <c r="F113" i="45"/>
  <c r="F112" i="45"/>
  <c r="F128" i="45" s="1"/>
  <c r="E110" i="45"/>
  <c r="D110" i="45"/>
  <c r="C110" i="45"/>
  <c r="F109" i="45"/>
  <c r="G109" i="45" s="1"/>
  <c r="F108" i="45"/>
  <c r="G108" i="45" s="1"/>
  <c r="F107" i="45"/>
  <c r="G107" i="45" s="1"/>
  <c r="F106" i="45"/>
  <c r="G106" i="45" s="1"/>
  <c r="F105" i="45"/>
  <c r="F110" i="45" s="1"/>
  <c r="E103" i="45"/>
  <c r="D103" i="45"/>
  <c r="C103" i="45"/>
  <c r="F102" i="45"/>
  <c r="G102" i="45" s="1"/>
  <c r="F101" i="45"/>
  <c r="G101" i="45" s="1"/>
  <c r="F100" i="45"/>
  <c r="G100" i="45" s="1"/>
  <c r="F99" i="45"/>
  <c r="G99" i="45" s="1"/>
  <c r="F98" i="45"/>
  <c r="G98" i="45" s="1"/>
  <c r="F97" i="45"/>
  <c r="G97" i="45" s="1"/>
  <c r="F96" i="45"/>
  <c r="G96" i="45" s="1"/>
  <c r="F95" i="45"/>
  <c r="G95" i="45" s="1"/>
  <c r="F94" i="45"/>
  <c r="G94" i="45" s="1"/>
  <c r="F93" i="45"/>
  <c r="G93" i="45" s="1"/>
  <c r="F92" i="45"/>
  <c r="G92" i="45" s="1"/>
  <c r="F91" i="45"/>
  <c r="G91" i="45" s="1"/>
  <c r="F90" i="45"/>
  <c r="G90" i="45" s="1"/>
  <c r="F89" i="45"/>
  <c r="G89" i="45" s="1"/>
  <c r="E85" i="45"/>
  <c r="D85" i="45"/>
  <c r="C85" i="45"/>
  <c r="F84" i="45"/>
  <c r="F83" i="45"/>
  <c r="F82" i="45"/>
  <c r="F81" i="45"/>
  <c r="F80" i="45"/>
  <c r="F79" i="45"/>
  <c r="F78" i="45"/>
  <c r="F77" i="45"/>
  <c r="F76" i="45"/>
  <c r="F75" i="45"/>
  <c r="F74" i="45"/>
  <c r="F73" i="45"/>
  <c r="F72" i="45"/>
  <c r="F85" i="45" s="1"/>
  <c r="E70" i="45"/>
  <c r="D70" i="45"/>
  <c r="C70" i="45"/>
  <c r="F69" i="45"/>
  <c r="F68" i="45"/>
  <c r="F67" i="45"/>
  <c r="F66" i="45"/>
  <c r="F65" i="45"/>
  <c r="F70" i="45" s="1"/>
  <c r="E63" i="45"/>
  <c r="D63" i="45"/>
  <c r="C63" i="45"/>
  <c r="F62" i="45"/>
  <c r="F61" i="45"/>
  <c r="F60" i="45"/>
  <c r="F59" i="45"/>
  <c r="F58" i="45"/>
  <c r="F57" i="45"/>
  <c r="F56" i="45"/>
  <c r="F55" i="45"/>
  <c r="F54" i="45"/>
  <c r="F53" i="45"/>
  <c r="F52" i="45"/>
  <c r="F51" i="45"/>
  <c r="F50" i="45"/>
  <c r="F49" i="45"/>
  <c r="F48" i="45"/>
  <c r="F47" i="45"/>
  <c r="F46" i="45"/>
  <c r="F63" i="45" s="1"/>
  <c r="E44" i="45"/>
  <c r="D44" i="45"/>
  <c r="C44" i="45"/>
  <c r="F39" i="45"/>
  <c r="F44" i="45" s="1"/>
  <c r="G37" i="45"/>
  <c r="E37" i="45"/>
  <c r="E129" i="45" s="1"/>
  <c r="D37" i="45"/>
  <c r="D129" i="45" s="1"/>
  <c r="D140" i="45" s="1"/>
  <c r="C37" i="45"/>
  <c r="C129" i="45" s="1"/>
  <c r="C140" i="45" s="1"/>
  <c r="J36" i="45"/>
  <c r="F36" i="45"/>
  <c r="J35" i="45"/>
  <c r="F35" i="45"/>
  <c r="J34" i="45"/>
  <c r="F34" i="45"/>
  <c r="J33" i="45"/>
  <c r="F33" i="45"/>
  <c r="J32" i="45"/>
  <c r="F32" i="45"/>
  <c r="J31" i="45"/>
  <c r="F31" i="45"/>
  <c r="J30" i="45"/>
  <c r="F30" i="45"/>
  <c r="J29" i="45"/>
  <c r="F29" i="45"/>
  <c r="J28" i="45"/>
  <c r="F28" i="45"/>
  <c r="J27" i="45"/>
  <c r="F27" i="45"/>
  <c r="J26" i="45"/>
  <c r="F26" i="45"/>
  <c r="J25" i="45"/>
  <c r="F25" i="45"/>
  <c r="J24" i="45"/>
  <c r="F24" i="45"/>
  <c r="J23" i="45"/>
  <c r="F23" i="45"/>
  <c r="J22" i="45"/>
  <c r="F22" i="45"/>
  <c r="J21" i="45"/>
  <c r="F21" i="45"/>
  <c r="J20" i="45"/>
  <c r="F20" i="45"/>
  <c r="J19" i="45"/>
  <c r="F19" i="45"/>
  <c r="J18" i="45"/>
  <c r="F18" i="45"/>
  <c r="J17" i="45"/>
  <c r="F17" i="45"/>
  <c r="J16" i="45"/>
  <c r="F16" i="45"/>
  <c r="J15" i="45"/>
  <c r="F15" i="45"/>
  <c r="J14" i="45"/>
  <c r="F14" i="45"/>
  <c r="J13" i="45"/>
  <c r="F13" i="45"/>
  <c r="J12" i="45"/>
  <c r="F12" i="45"/>
  <c r="J11" i="45"/>
  <c r="F11" i="45"/>
  <c r="J10" i="45"/>
  <c r="F10" i="45"/>
  <c r="J9" i="45"/>
  <c r="F9" i="45"/>
  <c r="J8" i="45"/>
  <c r="J37" i="45" s="1"/>
  <c r="F8" i="45"/>
  <c r="F37" i="45" s="1"/>
  <c r="E139" i="46"/>
  <c r="C139" i="46"/>
  <c r="F131" i="46"/>
  <c r="F139" i="46" s="1"/>
  <c r="E128" i="46"/>
  <c r="D128" i="46"/>
  <c r="C128" i="46"/>
  <c r="F127" i="46"/>
  <c r="F126" i="46"/>
  <c r="F125" i="46"/>
  <c r="F124" i="46"/>
  <c r="F123" i="46"/>
  <c r="F122" i="46"/>
  <c r="F121" i="46"/>
  <c r="F120" i="46"/>
  <c r="H119" i="46"/>
  <c r="F119" i="46"/>
  <c r="F118" i="46"/>
  <c r="F117" i="46"/>
  <c r="F116" i="46"/>
  <c r="F115" i="46"/>
  <c r="F114" i="46"/>
  <c r="F113" i="46"/>
  <c r="F112" i="46"/>
  <c r="F128" i="46" s="1"/>
  <c r="E110" i="46"/>
  <c r="D110" i="46"/>
  <c r="C110" i="46"/>
  <c r="F109" i="46"/>
  <c r="G109" i="46" s="1"/>
  <c r="F108" i="46"/>
  <c r="G108" i="46" s="1"/>
  <c r="F107" i="46"/>
  <c r="G107" i="46" s="1"/>
  <c r="F106" i="46"/>
  <c r="G106" i="46" s="1"/>
  <c r="F105" i="46"/>
  <c r="F110" i="46" s="1"/>
  <c r="E103" i="46"/>
  <c r="D103" i="46"/>
  <c r="C103" i="46"/>
  <c r="F102" i="46"/>
  <c r="G102" i="46" s="1"/>
  <c r="F101" i="46"/>
  <c r="G101" i="46" s="1"/>
  <c r="F100" i="46"/>
  <c r="G100" i="46" s="1"/>
  <c r="F99" i="46"/>
  <c r="G99" i="46" s="1"/>
  <c r="F98" i="46"/>
  <c r="G98" i="46" s="1"/>
  <c r="F97" i="46"/>
  <c r="G97" i="46" s="1"/>
  <c r="F96" i="46"/>
  <c r="G96" i="46" s="1"/>
  <c r="F95" i="46"/>
  <c r="G95" i="46" s="1"/>
  <c r="F94" i="46"/>
  <c r="G94" i="46" s="1"/>
  <c r="F93" i="46"/>
  <c r="G93" i="46" s="1"/>
  <c r="F92" i="46"/>
  <c r="G92" i="46" s="1"/>
  <c r="F91" i="46"/>
  <c r="G91" i="46" s="1"/>
  <c r="F90" i="46"/>
  <c r="G90" i="46" s="1"/>
  <c r="F89" i="46"/>
  <c r="G89" i="46" s="1"/>
  <c r="E85" i="46"/>
  <c r="D85" i="46"/>
  <c r="C85" i="46"/>
  <c r="F84" i="46"/>
  <c r="F83" i="46"/>
  <c r="F82" i="46"/>
  <c r="F81" i="46"/>
  <c r="F80" i="46"/>
  <c r="F79" i="46"/>
  <c r="F78" i="46"/>
  <c r="F77" i="46"/>
  <c r="F76" i="46"/>
  <c r="F75" i="46"/>
  <c r="F74" i="46"/>
  <c r="F73" i="46"/>
  <c r="F72" i="46"/>
  <c r="F85" i="46" s="1"/>
  <c r="E70" i="46"/>
  <c r="D70" i="46"/>
  <c r="C70" i="46"/>
  <c r="F69" i="46"/>
  <c r="F68" i="46"/>
  <c r="F67" i="46"/>
  <c r="F66" i="46"/>
  <c r="F65" i="46"/>
  <c r="F70" i="46" s="1"/>
  <c r="E63" i="46"/>
  <c r="D63" i="46"/>
  <c r="C63" i="46"/>
  <c r="F62" i="46"/>
  <c r="F61" i="46"/>
  <c r="F60" i="46"/>
  <c r="F59" i="46"/>
  <c r="F58" i="46"/>
  <c r="F57" i="46"/>
  <c r="F56" i="46"/>
  <c r="F55" i="46"/>
  <c r="F54" i="46"/>
  <c r="F53" i="46"/>
  <c r="F52" i="46"/>
  <c r="F51" i="46"/>
  <c r="F50" i="46"/>
  <c r="F49" i="46"/>
  <c r="F48" i="46"/>
  <c r="F47" i="46"/>
  <c r="F46" i="46"/>
  <c r="F63" i="46" s="1"/>
  <c r="E44" i="46"/>
  <c r="D44" i="46"/>
  <c r="C44" i="46"/>
  <c r="F39" i="46"/>
  <c r="F44" i="46" s="1"/>
  <c r="G37" i="46"/>
  <c r="E37" i="46"/>
  <c r="E129" i="46" s="1"/>
  <c r="D37" i="46"/>
  <c r="D129" i="46" s="1"/>
  <c r="D140" i="46" s="1"/>
  <c r="C37" i="46"/>
  <c r="C129" i="46" s="1"/>
  <c r="C140" i="46" s="1"/>
  <c r="J36" i="46"/>
  <c r="F36" i="46"/>
  <c r="J35" i="46"/>
  <c r="F35" i="46"/>
  <c r="J34" i="46"/>
  <c r="F34" i="46"/>
  <c r="J33" i="46"/>
  <c r="F33" i="46"/>
  <c r="J32" i="46"/>
  <c r="F32" i="46"/>
  <c r="J31" i="46"/>
  <c r="F31" i="46"/>
  <c r="J30" i="46"/>
  <c r="F30" i="46"/>
  <c r="J29" i="46"/>
  <c r="F29" i="46"/>
  <c r="J28" i="46"/>
  <c r="F28" i="46"/>
  <c r="J27" i="46"/>
  <c r="F27" i="46"/>
  <c r="J26" i="46"/>
  <c r="F26" i="46"/>
  <c r="J25" i="46"/>
  <c r="F25" i="46"/>
  <c r="J24" i="46"/>
  <c r="F24" i="46"/>
  <c r="J23" i="46"/>
  <c r="F23" i="46"/>
  <c r="J22" i="46"/>
  <c r="F22" i="46"/>
  <c r="J21" i="46"/>
  <c r="F21" i="46"/>
  <c r="J20" i="46"/>
  <c r="F20" i="46"/>
  <c r="J19" i="46"/>
  <c r="F19" i="46"/>
  <c r="J18" i="46"/>
  <c r="F18" i="46"/>
  <c r="J17" i="46"/>
  <c r="F17" i="46"/>
  <c r="J16" i="46"/>
  <c r="F16" i="46"/>
  <c r="J15" i="46"/>
  <c r="F15" i="46"/>
  <c r="J14" i="46"/>
  <c r="F14" i="46"/>
  <c r="J13" i="46"/>
  <c r="F13" i="46"/>
  <c r="J12" i="46"/>
  <c r="F12" i="46"/>
  <c r="J11" i="46"/>
  <c r="F11" i="46"/>
  <c r="J10" i="46"/>
  <c r="F10" i="46"/>
  <c r="J9" i="46"/>
  <c r="F9" i="46"/>
  <c r="J8" i="46"/>
  <c r="J37" i="46" s="1"/>
  <c r="F8" i="46"/>
  <c r="F37" i="46" s="1"/>
  <c r="E139" i="47"/>
  <c r="C139" i="47"/>
  <c r="F131" i="47"/>
  <c r="F139" i="47" s="1"/>
  <c r="E128" i="47"/>
  <c r="D128" i="47"/>
  <c r="C128" i="47"/>
  <c r="F127" i="47"/>
  <c r="F126" i="47"/>
  <c r="F125" i="47"/>
  <c r="F124" i="47"/>
  <c r="F123" i="47"/>
  <c r="F122" i="47"/>
  <c r="F121" i="47"/>
  <c r="F120" i="47"/>
  <c r="H119" i="47"/>
  <c r="F119" i="47"/>
  <c r="F118" i="47"/>
  <c r="F117" i="47"/>
  <c r="F116" i="47"/>
  <c r="F115" i="47"/>
  <c r="F114" i="47"/>
  <c r="F113" i="47"/>
  <c r="F112" i="47"/>
  <c r="F128" i="47" s="1"/>
  <c r="E110" i="47"/>
  <c r="D110" i="47"/>
  <c r="C110" i="47"/>
  <c r="F109" i="47"/>
  <c r="G109" i="47" s="1"/>
  <c r="F108" i="47"/>
  <c r="G108" i="47" s="1"/>
  <c r="F107" i="47"/>
  <c r="G107" i="47" s="1"/>
  <c r="F106" i="47"/>
  <c r="G106" i="47" s="1"/>
  <c r="F105" i="47"/>
  <c r="F110" i="47" s="1"/>
  <c r="E103" i="47"/>
  <c r="D103" i="47"/>
  <c r="C103" i="47"/>
  <c r="F102" i="47"/>
  <c r="G102" i="47" s="1"/>
  <c r="F101" i="47"/>
  <c r="G101" i="47" s="1"/>
  <c r="F100" i="47"/>
  <c r="G100" i="47" s="1"/>
  <c r="F99" i="47"/>
  <c r="G99" i="47" s="1"/>
  <c r="F98" i="47"/>
  <c r="G98" i="47" s="1"/>
  <c r="F97" i="47"/>
  <c r="G97" i="47" s="1"/>
  <c r="F96" i="47"/>
  <c r="G96" i="47" s="1"/>
  <c r="F95" i="47"/>
  <c r="G95" i="47" s="1"/>
  <c r="F94" i="47"/>
  <c r="G94" i="47" s="1"/>
  <c r="F93" i="47"/>
  <c r="G93" i="47" s="1"/>
  <c r="F92" i="47"/>
  <c r="G92" i="47" s="1"/>
  <c r="F91" i="47"/>
  <c r="G91" i="47" s="1"/>
  <c r="F90" i="47"/>
  <c r="F103" i="47" s="1"/>
  <c r="F89" i="47"/>
  <c r="G89" i="47" s="1"/>
  <c r="E85" i="47"/>
  <c r="D85" i="47"/>
  <c r="C85" i="47"/>
  <c r="F84" i="47"/>
  <c r="F83" i="47"/>
  <c r="F82" i="47"/>
  <c r="F81" i="47"/>
  <c r="F80" i="47"/>
  <c r="F79" i="47"/>
  <c r="F78" i="47"/>
  <c r="F77" i="47"/>
  <c r="F76" i="47"/>
  <c r="F75" i="47"/>
  <c r="F74" i="47"/>
  <c r="F73" i="47"/>
  <c r="F72" i="47"/>
  <c r="F85" i="47" s="1"/>
  <c r="E70" i="47"/>
  <c r="D70" i="47"/>
  <c r="C70" i="47"/>
  <c r="F69" i="47"/>
  <c r="F68" i="47"/>
  <c r="F67" i="47"/>
  <c r="F66" i="47"/>
  <c r="F65" i="47"/>
  <c r="F70" i="47" s="1"/>
  <c r="E63" i="47"/>
  <c r="D63" i="47"/>
  <c r="C63" i="47"/>
  <c r="F62" i="47"/>
  <c r="F61" i="47"/>
  <c r="F60" i="47"/>
  <c r="F59" i="47"/>
  <c r="F58" i="47"/>
  <c r="F57" i="47"/>
  <c r="F56" i="47"/>
  <c r="F55" i="47"/>
  <c r="F54" i="47"/>
  <c r="F53" i="47"/>
  <c r="F52" i="47"/>
  <c r="F51" i="47"/>
  <c r="F50" i="47"/>
  <c r="F49" i="47"/>
  <c r="F48" i="47"/>
  <c r="F47" i="47"/>
  <c r="F46" i="47"/>
  <c r="F63" i="47" s="1"/>
  <c r="E44" i="47"/>
  <c r="D44" i="47"/>
  <c r="C44" i="47"/>
  <c r="F39" i="47"/>
  <c r="F44" i="47" s="1"/>
  <c r="G37" i="47"/>
  <c r="E37" i="47"/>
  <c r="E129" i="47" s="1"/>
  <c r="D37" i="47"/>
  <c r="D129" i="47" s="1"/>
  <c r="D140" i="47" s="1"/>
  <c r="C37" i="47"/>
  <c r="C129" i="47" s="1"/>
  <c r="C140" i="47" s="1"/>
  <c r="J36" i="47"/>
  <c r="F36" i="47"/>
  <c r="J35" i="47"/>
  <c r="F35" i="47"/>
  <c r="J34" i="47"/>
  <c r="F34" i="47"/>
  <c r="J33" i="47"/>
  <c r="F33" i="47"/>
  <c r="J32" i="47"/>
  <c r="F32" i="47"/>
  <c r="J31" i="47"/>
  <c r="F31" i="47"/>
  <c r="J30" i="47"/>
  <c r="F30" i="47"/>
  <c r="J29" i="47"/>
  <c r="F29" i="47"/>
  <c r="J28" i="47"/>
  <c r="F28" i="47"/>
  <c r="J27" i="47"/>
  <c r="F27" i="47"/>
  <c r="J26" i="47"/>
  <c r="F26" i="47"/>
  <c r="J25" i="47"/>
  <c r="F25" i="47"/>
  <c r="J24" i="47"/>
  <c r="F24" i="47"/>
  <c r="J23" i="47"/>
  <c r="F23" i="47"/>
  <c r="J22" i="47"/>
  <c r="F22" i="47"/>
  <c r="J21" i="47"/>
  <c r="F21" i="47"/>
  <c r="J20" i="47"/>
  <c r="F20" i="47"/>
  <c r="J19" i="47"/>
  <c r="F19" i="47"/>
  <c r="J18" i="47"/>
  <c r="F18" i="47"/>
  <c r="J17" i="47"/>
  <c r="F17" i="47"/>
  <c r="J16" i="47"/>
  <c r="F16" i="47"/>
  <c r="J15" i="47"/>
  <c r="F15" i="47"/>
  <c r="J14" i="47"/>
  <c r="F14" i="47"/>
  <c r="J13" i="47"/>
  <c r="F13" i="47"/>
  <c r="J12" i="47"/>
  <c r="F12" i="47"/>
  <c r="J11" i="47"/>
  <c r="F11" i="47"/>
  <c r="J10" i="47"/>
  <c r="F10" i="47"/>
  <c r="J9" i="47"/>
  <c r="J37" i="47" s="1"/>
  <c r="F9" i="47"/>
  <c r="J8" i="47"/>
  <c r="F8" i="47"/>
  <c r="F37" i="47" s="1"/>
  <c r="E139" i="48"/>
  <c r="E140" i="48" s="1"/>
  <c r="C139" i="48"/>
  <c r="F131" i="48"/>
  <c r="F139" i="48" s="1"/>
  <c r="E128" i="48"/>
  <c r="D128" i="48"/>
  <c r="C128" i="48"/>
  <c r="F127" i="48"/>
  <c r="F126" i="48"/>
  <c r="F125" i="48"/>
  <c r="F124" i="48"/>
  <c r="F123" i="48"/>
  <c r="F122" i="48"/>
  <c r="F121" i="48"/>
  <c r="F120" i="48"/>
  <c r="H119" i="48"/>
  <c r="F119" i="48"/>
  <c r="F118" i="48"/>
  <c r="F117" i="48"/>
  <c r="F116" i="48"/>
  <c r="F115" i="48"/>
  <c r="F114" i="48"/>
  <c r="F113" i="48"/>
  <c r="F112" i="48"/>
  <c r="F128" i="48" s="1"/>
  <c r="E110" i="48"/>
  <c r="D110" i="48"/>
  <c r="C110" i="48"/>
  <c r="F109" i="48"/>
  <c r="G109" i="48" s="1"/>
  <c r="F108" i="48"/>
  <c r="G108" i="48" s="1"/>
  <c r="F107" i="48"/>
  <c r="G107" i="48" s="1"/>
  <c r="F106" i="48"/>
  <c r="G106" i="48" s="1"/>
  <c r="F105" i="48"/>
  <c r="F110" i="48" s="1"/>
  <c r="E103" i="48"/>
  <c r="D103" i="48"/>
  <c r="C103" i="48"/>
  <c r="F102" i="48"/>
  <c r="G102" i="48" s="1"/>
  <c r="F101" i="48"/>
  <c r="G101" i="48" s="1"/>
  <c r="F100" i="48"/>
  <c r="G100" i="48" s="1"/>
  <c r="F99" i="48"/>
  <c r="G99" i="48" s="1"/>
  <c r="F98" i="48"/>
  <c r="G98" i="48" s="1"/>
  <c r="F97" i="48"/>
  <c r="G97" i="48" s="1"/>
  <c r="F96" i="48"/>
  <c r="G96" i="48" s="1"/>
  <c r="F95" i="48"/>
  <c r="G95" i="48" s="1"/>
  <c r="F94" i="48"/>
  <c r="G94" i="48" s="1"/>
  <c r="F93" i="48"/>
  <c r="G93" i="48" s="1"/>
  <c r="F92" i="48"/>
  <c r="G92" i="48" s="1"/>
  <c r="F91" i="48"/>
  <c r="G91" i="48" s="1"/>
  <c r="F90" i="48"/>
  <c r="G90" i="48" s="1"/>
  <c r="F89" i="48"/>
  <c r="G89" i="48" s="1"/>
  <c r="E85" i="48"/>
  <c r="D85" i="48"/>
  <c r="C85" i="48"/>
  <c r="F84" i="48"/>
  <c r="F83" i="48"/>
  <c r="F82" i="48"/>
  <c r="F81" i="48"/>
  <c r="F80" i="48"/>
  <c r="F79" i="48"/>
  <c r="F78" i="48"/>
  <c r="F77" i="48"/>
  <c r="F76" i="48"/>
  <c r="F75" i="48"/>
  <c r="F74" i="48"/>
  <c r="F73" i="48"/>
  <c r="F72" i="48"/>
  <c r="F85" i="48" s="1"/>
  <c r="E70" i="48"/>
  <c r="D70" i="48"/>
  <c r="C70" i="48"/>
  <c r="F69" i="48"/>
  <c r="F68" i="48"/>
  <c r="F67" i="48"/>
  <c r="F66" i="48"/>
  <c r="F65" i="48"/>
  <c r="F70" i="48" s="1"/>
  <c r="E63" i="48"/>
  <c r="D63" i="48"/>
  <c r="C63" i="48"/>
  <c r="F62" i="48"/>
  <c r="F61" i="48"/>
  <c r="F60" i="48"/>
  <c r="F59" i="48"/>
  <c r="F58" i="48"/>
  <c r="F57" i="48"/>
  <c r="F56" i="48"/>
  <c r="F55" i="48"/>
  <c r="F54" i="48"/>
  <c r="F53" i="48"/>
  <c r="F52" i="48"/>
  <c r="F51" i="48"/>
  <c r="F50" i="48"/>
  <c r="F49" i="48"/>
  <c r="F48" i="48"/>
  <c r="F47" i="48"/>
  <c r="F46" i="48"/>
  <c r="F63" i="48" s="1"/>
  <c r="E44" i="48"/>
  <c r="D44" i="48"/>
  <c r="C44" i="48"/>
  <c r="F39" i="48"/>
  <c r="F44" i="48" s="1"/>
  <c r="G37" i="48"/>
  <c r="E37" i="48"/>
  <c r="E129" i="48" s="1"/>
  <c r="D37" i="48"/>
  <c r="D129" i="48" s="1"/>
  <c r="D140" i="48" s="1"/>
  <c r="C37" i="48"/>
  <c r="C129" i="48" s="1"/>
  <c r="C140" i="48" s="1"/>
  <c r="J36" i="48"/>
  <c r="F36" i="48"/>
  <c r="J35" i="48"/>
  <c r="F35" i="48"/>
  <c r="J34" i="48"/>
  <c r="F34" i="48"/>
  <c r="J33" i="48"/>
  <c r="F33" i="48"/>
  <c r="J32" i="48"/>
  <c r="F32" i="48"/>
  <c r="J31" i="48"/>
  <c r="F31" i="48"/>
  <c r="J30" i="48"/>
  <c r="F30" i="48"/>
  <c r="J29" i="48"/>
  <c r="F29" i="48"/>
  <c r="J28" i="48"/>
  <c r="F28" i="48"/>
  <c r="J27" i="48"/>
  <c r="F27" i="48"/>
  <c r="J26" i="48"/>
  <c r="F26" i="48"/>
  <c r="J25" i="48"/>
  <c r="F25" i="48"/>
  <c r="J24" i="48"/>
  <c r="F24" i="48"/>
  <c r="J23" i="48"/>
  <c r="F23" i="48"/>
  <c r="J22" i="48"/>
  <c r="F22" i="48"/>
  <c r="J21" i="48"/>
  <c r="F21" i="48"/>
  <c r="J20" i="48"/>
  <c r="F20" i="48"/>
  <c r="J19" i="48"/>
  <c r="F19" i="48"/>
  <c r="J18" i="48"/>
  <c r="F18" i="48"/>
  <c r="J17" i="48"/>
  <c r="F17" i="48"/>
  <c r="J16" i="48"/>
  <c r="F16" i="48"/>
  <c r="J15" i="48"/>
  <c r="F15" i="48"/>
  <c r="J14" i="48"/>
  <c r="F14" i="48"/>
  <c r="J13" i="48"/>
  <c r="F13" i="48"/>
  <c r="J12" i="48"/>
  <c r="F12" i="48"/>
  <c r="J11" i="48"/>
  <c r="F11" i="48"/>
  <c r="J10" i="48"/>
  <c r="F10" i="48"/>
  <c r="J9" i="48"/>
  <c r="F9" i="48"/>
  <c r="J8" i="48"/>
  <c r="J37" i="48" s="1"/>
  <c r="F8" i="48"/>
  <c r="F37" i="48" s="1"/>
  <c r="E139" i="49"/>
  <c r="C139" i="49"/>
  <c r="F131" i="49"/>
  <c r="F139" i="49" s="1"/>
  <c r="E128" i="49"/>
  <c r="D128" i="49"/>
  <c r="C128" i="49"/>
  <c r="F127" i="49"/>
  <c r="F126" i="49"/>
  <c r="F125" i="49"/>
  <c r="F124" i="49"/>
  <c r="F123" i="49"/>
  <c r="F122" i="49"/>
  <c r="F121" i="49"/>
  <c r="F120" i="49"/>
  <c r="H119" i="49"/>
  <c r="F119" i="49"/>
  <c r="F118" i="49"/>
  <c r="F117" i="49"/>
  <c r="F116" i="49"/>
  <c r="F115" i="49"/>
  <c r="F114" i="49"/>
  <c r="F113" i="49"/>
  <c r="F112" i="49"/>
  <c r="F128" i="49" s="1"/>
  <c r="E110" i="49"/>
  <c r="D110" i="49"/>
  <c r="C110" i="49"/>
  <c r="F109" i="49"/>
  <c r="G109" i="49" s="1"/>
  <c r="F108" i="49"/>
  <c r="G108" i="49" s="1"/>
  <c r="F107" i="49"/>
  <c r="G107" i="49" s="1"/>
  <c r="F106" i="49"/>
  <c r="G106" i="49" s="1"/>
  <c r="F105" i="49"/>
  <c r="F110" i="49" s="1"/>
  <c r="E103" i="49"/>
  <c r="D103" i="49"/>
  <c r="C103" i="49"/>
  <c r="F102" i="49"/>
  <c r="G102" i="49" s="1"/>
  <c r="F101" i="49"/>
  <c r="G101" i="49" s="1"/>
  <c r="F100" i="49"/>
  <c r="G100" i="49" s="1"/>
  <c r="F99" i="49"/>
  <c r="G99" i="49" s="1"/>
  <c r="F98" i="49"/>
  <c r="G98" i="49" s="1"/>
  <c r="F97" i="49"/>
  <c r="G97" i="49" s="1"/>
  <c r="F96" i="49"/>
  <c r="G96" i="49" s="1"/>
  <c r="F95" i="49"/>
  <c r="G95" i="49" s="1"/>
  <c r="F94" i="49"/>
  <c r="G94" i="49" s="1"/>
  <c r="F93" i="49"/>
  <c r="G93" i="49" s="1"/>
  <c r="F92" i="49"/>
  <c r="G92" i="49" s="1"/>
  <c r="F91" i="49"/>
  <c r="G91" i="49" s="1"/>
  <c r="F90" i="49"/>
  <c r="F103" i="49" s="1"/>
  <c r="F89" i="49"/>
  <c r="G89" i="49" s="1"/>
  <c r="E85" i="49"/>
  <c r="D85" i="49"/>
  <c r="C85" i="49"/>
  <c r="F84" i="49"/>
  <c r="F83" i="49"/>
  <c r="F82" i="49"/>
  <c r="F81" i="49"/>
  <c r="F80" i="49"/>
  <c r="F79" i="49"/>
  <c r="F78" i="49"/>
  <c r="F77" i="49"/>
  <c r="F76" i="49"/>
  <c r="F75" i="49"/>
  <c r="F74" i="49"/>
  <c r="F73" i="49"/>
  <c r="F72" i="49"/>
  <c r="F85" i="49" s="1"/>
  <c r="E70" i="49"/>
  <c r="D70" i="49"/>
  <c r="C70" i="49"/>
  <c r="F69" i="49"/>
  <c r="F68" i="49"/>
  <c r="F67" i="49"/>
  <c r="F66" i="49"/>
  <c r="F65" i="49"/>
  <c r="F70" i="49" s="1"/>
  <c r="E63" i="49"/>
  <c r="D63" i="49"/>
  <c r="C63" i="49"/>
  <c r="F62" i="49"/>
  <c r="F61" i="49"/>
  <c r="F60" i="49"/>
  <c r="F59" i="49"/>
  <c r="F58" i="49"/>
  <c r="F57" i="49"/>
  <c r="F56" i="49"/>
  <c r="F55" i="49"/>
  <c r="F54" i="49"/>
  <c r="F53" i="49"/>
  <c r="F52" i="49"/>
  <c r="F51" i="49"/>
  <c r="F50" i="49"/>
  <c r="F49" i="49"/>
  <c r="F48" i="49"/>
  <c r="F47" i="49"/>
  <c r="F46" i="49"/>
  <c r="F63" i="49" s="1"/>
  <c r="E44" i="49"/>
  <c r="D44" i="49"/>
  <c r="C44" i="49"/>
  <c r="F39" i="49"/>
  <c r="F44" i="49" s="1"/>
  <c r="G37" i="49"/>
  <c r="E37" i="49"/>
  <c r="E129" i="49" s="1"/>
  <c r="D37" i="49"/>
  <c r="D129" i="49" s="1"/>
  <c r="D140" i="49" s="1"/>
  <c r="C37" i="49"/>
  <c r="C129" i="49" s="1"/>
  <c r="C140" i="49" s="1"/>
  <c r="J36" i="49"/>
  <c r="F36" i="49"/>
  <c r="J35" i="49"/>
  <c r="F35" i="49"/>
  <c r="J34" i="49"/>
  <c r="F34" i="49"/>
  <c r="J33" i="49"/>
  <c r="F33" i="49"/>
  <c r="J32" i="49"/>
  <c r="F32" i="49"/>
  <c r="J31" i="49"/>
  <c r="F31" i="49"/>
  <c r="J30" i="49"/>
  <c r="F30" i="49"/>
  <c r="J29" i="49"/>
  <c r="F29" i="49"/>
  <c r="J28" i="49"/>
  <c r="F28" i="49"/>
  <c r="J27" i="49"/>
  <c r="F27" i="49"/>
  <c r="J26" i="49"/>
  <c r="F26" i="49"/>
  <c r="J25" i="49"/>
  <c r="F25" i="49"/>
  <c r="J24" i="49"/>
  <c r="F24" i="49"/>
  <c r="J23" i="49"/>
  <c r="F23" i="49"/>
  <c r="J22" i="49"/>
  <c r="F22" i="49"/>
  <c r="J21" i="49"/>
  <c r="F21" i="49"/>
  <c r="J20" i="49"/>
  <c r="F20" i="49"/>
  <c r="J19" i="49"/>
  <c r="F19" i="49"/>
  <c r="J18" i="49"/>
  <c r="F18" i="49"/>
  <c r="J17" i="49"/>
  <c r="F17" i="49"/>
  <c r="J16" i="49"/>
  <c r="F16" i="49"/>
  <c r="J15" i="49"/>
  <c r="F15" i="49"/>
  <c r="J14" i="49"/>
  <c r="F14" i="49"/>
  <c r="J13" i="49"/>
  <c r="F13" i="49"/>
  <c r="J12" i="49"/>
  <c r="F12" i="49"/>
  <c r="J11" i="49"/>
  <c r="F11" i="49"/>
  <c r="J10" i="49"/>
  <c r="F10" i="49"/>
  <c r="J9" i="49"/>
  <c r="J37" i="49" s="1"/>
  <c r="F9" i="49"/>
  <c r="J8" i="49"/>
  <c r="F8" i="49"/>
  <c r="F37" i="49" s="1"/>
  <c r="E139" i="50"/>
  <c r="E140" i="50" s="1"/>
  <c r="C139" i="50"/>
  <c r="F131" i="50"/>
  <c r="F139" i="50" s="1"/>
  <c r="E128" i="50"/>
  <c r="D128" i="50"/>
  <c r="C128" i="50"/>
  <c r="F127" i="50"/>
  <c r="F126" i="50"/>
  <c r="F125" i="50"/>
  <c r="F124" i="50"/>
  <c r="F123" i="50"/>
  <c r="F122" i="50"/>
  <c r="F121" i="50"/>
  <c r="F120" i="50"/>
  <c r="H119" i="50"/>
  <c r="F119" i="50"/>
  <c r="F118" i="50"/>
  <c r="F117" i="50"/>
  <c r="F116" i="50"/>
  <c r="F115" i="50"/>
  <c r="F114" i="50"/>
  <c r="F113" i="50"/>
  <c r="F112" i="50"/>
  <c r="F128" i="50" s="1"/>
  <c r="E110" i="50"/>
  <c r="D110" i="50"/>
  <c r="C110" i="50"/>
  <c r="F109" i="50"/>
  <c r="G109" i="50" s="1"/>
  <c r="F108" i="50"/>
  <c r="G108" i="50" s="1"/>
  <c r="F107" i="50"/>
  <c r="G107" i="50" s="1"/>
  <c r="F106" i="50"/>
  <c r="G106" i="50" s="1"/>
  <c r="F105" i="50"/>
  <c r="F110" i="50" s="1"/>
  <c r="E103" i="50"/>
  <c r="D103" i="50"/>
  <c r="C103" i="50"/>
  <c r="F102" i="50"/>
  <c r="G102" i="50" s="1"/>
  <c r="F101" i="50"/>
  <c r="G101" i="50" s="1"/>
  <c r="F100" i="50"/>
  <c r="G100" i="50" s="1"/>
  <c r="F99" i="50"/>
  <c r="G99" i="50" s="1"/>
  <c r="F98" i="50"/>
  <c r="G98" i="50" s="1"/>
  <c r="F97" i="50"/>
  <c r="G97" i="50" s="1"/>
  <c r="F96" i="50"/>
  <c r="G96" i="50" s="1"/>
  <c r="F95" i="50"/>
  <c r="G95" i="50" s="1"/>
  <c r="F94" i="50"/>
  <c r="G94" i="50" s="1"/>
  <c r="F93" i="50"/>
  <c r="G93" i="50" s="1"/>
  <c r="F92" i="50"/>
  <c r="G92" i="50" s="1"/>
  <c r="F91" i="50"/>
  <c r="G91" i="50" s="1"/>
  <c r="F90" i="50"/>
  <c r="F103" i="50" s="1"/>
  <c r="F89" i="50"/>
  <c r="G89" i="50" s="1"/>
  <c r="E85" i="50"/>
  <c r="D85" i="50"/>
  <c r="C85" i="50"/>
  <c r="F84" i="50"/>
  <c r="F83" i="50"/>
  <c r="F82" i="50"/>
  <c r="F81" i="50"/>
  <c r="F80" i="50"/>
  <c r="F79" i="50"/>
  <c r="F78" i="50"/>
  <c r="F77" i="50"/>
  <c r="F76" i="50"/>
  <c r="F75" i="50"/>
  <c r="F74" i="50"/>
  <c r="F73" i="50"/>
  <c r="F72" i="50"/>
  <c r="F85" i="50" s="1"/>
  <c r="E70" i="50"/>
  <c r="D70" i="50"/>
  <c r="C70" i="50"/>
  <c r="F69" i="50"/>
  <c r="F68" i="50"/>
  <c r="F67" i="50"/>
  <c r="F66" i="50"/>
  <c r="F65" i="50"/>
  <c r="F70" i="50" s="1"/>
  <c r="E63" i="50"/>
  <c r="D63" i="50"/>
  <c r="C63" i="50"/>
  <c r="F62" i="50"/>
  <c r="F61" i="50"/>
  <c r="F60" i="50"/>
  <c r="F59" i="50"/>
  <c r="F58" i="50"/>
  <c r="F57" i="50"/>
  <c r="F56" i="50"/>
  <c r="F55" i="50"/>
  <c r="F54" i="50"/>
  <c r="F53" i="50"/>
  <c r="F52" i="50"/>
  <c r="F51" i="50"/>
  <c r="F50" i="50"/>
  <c r="F49" i="50"/>
  <c r="F48" i="50"/>
  <c r="F47" i="50"/>
  <c r="F46" i="50"/>
  <c r="F63" i="50" s="1"/>
  <c r="E44" i="50"/>
  <c r="D44" i="50"/>
  <c r="C44" i="50"/>
  <c r="F39" i="50"/>
  <c r="F44" i="50" s="1"/>
  <c r="G37" i="50"/>
  <c r="E37" i="50"/>
  <c r="E129" i="50" s="1"/>
  <c r="D37" i="50"/>
  <c r="D129" i="50" s="1"/>
  <c r="D140" i="50" s="1"/>
  <c r="C37" i="50"/>
  <c r="C129" i="50" s="1"/>
  <c r="C140" i="50" s="1"/>
  <c r="J36" i="50"/>
  <c r="F36" i="50"/>
  <c r="J35" i="50"/>
  <c r="F35" i="50"/>
  <c r="J34" i="50"/>
  <c r="F34" i="50"/>
  <c r="J33" i="50"/>
  <c r="F33" i="50"/>
  <c r="J32" i="50"/>
  <c r="F32" i="50"/>
  <c r="J31" i="50"/>
  <c r="F31" i="50"/>
  <c r="J30" i="50"/>
  <c r="F30" i="50"/>
  <c r="J29" i="50"/>
  <c r="F29" i="50"/>
  <c r="J28" i="50"/>
  <c r="F28" i="50"/>
  <c r="J27" i="50"/>
  <c r="F27" i="50"/>
  <c r="J26" i="50"/>
  <c r="F26" i="50"/>
  <c r="J25" i="50"/>
  <c r="F25" i="50"/>
  <c r="J24" i="50"/>
  <c r="F24" i="50"/>
  <c r="J23" i="50"/>
  <c r="F23" i="50"/>
  <c r="J22" i="50"/>
  <c r="F22" i="50"/>
  <c r="J21" i="50"/>
  <c r="F21" i="50"/>
  <c r="J20" i="50"/>
  <c r="F20" i="50"/>
  <c r="J19" i="50"/>
  <c r="F19" i="50"/>
  <c r="J18" i="50"/>
  <c r="F18" i="50"/>
  <c r="J17" i="50"/>
  <c r="F17" i="50"/>
  <c r="J16" i="50"/>
  <c r="F16" i="50"/>
  <c r="J15" i="50"/>
  <c r="F15" i="50"/>
  <c r="J14" i="50"/>
  <c r="F14" i="50"/>
  <c r="J13" i="50"/>
  <c r="F13" i="50"/>
  <c r="J12" i="50"/>
  <c r="F12" i="50"/>
  <c r="J11" i="50"/>
  <c r="F11" i="50"/>
  <c r="J10" i="50"/>
  <c r="F10" i="50"/>
  <c r="J9" i="50"/>
  <c r="J37" i="50" s="1"/>
  <c r="F9" i="50"/>
  <c r="J8" i="50"/>
  <c r="F8" i="50"/>
  <c r="F37" i="50" s="1"/>
  <c r="E139" i="51"/>
  <c r="C139" i="51"/>
  <c r="F131" i="51"/>
  <c r="F139" i="51" s="1"/>
  <c r="E128" i="51"/>
  <c r="D128" i="51"/>
  <c r="C128" i="51"/>
  <c r="F127" i="51"/>
  <c r="F126" i="51"/>
  <c r="F125" i="51"/>
  <c r="F124" i="51"/>
  <c r="F123" i="51"/>
  <c r="F122" i="51"/>
  <c r="F121" i="51"/>
  <c r="F120" i="51"/>
  <c r="H119" i="51"/>
  <c r="F119" i="51"/>
  <c r="F118" i="51"/>
  <c r="F117" i="51"/>
  <c r="F116" i="51"/>
  <c r="F115" i="51"/>
  <c r="F114" i="51"/>
  <c r="F113" i="51"/>
  <c r="F112" i="51"/>
  <c r="F128" i="51" s="1"/>
  <c r="E110" i="51"/>
  <c r="D110" i="51"/>
  <c r="C110" i="51"/>
  <c r="F109" i="51"/>
  <c r="G109" i="51" s="1"/>
  <c r="F108" i="51"/>
  <c r="G108" i="51" s="1"/>
  <c r="F107" i="51"/>
  <c r="G107" i="51" s="1"/>
  <c r="F106" i="51"/>
  <c r="G106" i="51" s="1"/>
  <c r="F105" i="51"/>
  <c r="F110" i="51" s="1"/>
  <c r="E103" i="51"/>
  <c r="D103" i="51"/>
  <c r="C103" i="51"/>
  <c r="F102" i="51"/>
  <c r="G102" i="51" s="1"/>
  <c r="F101" i="51"/>
  <c r="G101" i="51" s="1"/>
  <c r="F100" i="51"/>
  <c r="G100" i="51" s="1"/>
  <c r="F99" i="51"/>
  <c r="G99" i="51" s="1"/>
  <c r="F98" i="51"/>
  <c r="G98" i="51" s="1"/>
  <c r="F97" i="51"/>
  <c r="G97" i="51" s="1"/>
  <c r="F96" i="51"/>
  <c r="G96" i="51" s="1"/>
  <c r="F95" i="51"/>
  <c r="G95" i="51" s="1"/>
  <c r="F94" i="51"/>
  <c r="G94" i="51" s="1"/>
  <c r="F93" i="51"/>
  <c r="G93" i="51" s="1"/>
  <c r="F92" i="51"/>
  <c r="G92" i="51" s="1"/>
  <c r="F91" i="51"/>
  <c r="G91" i="51" s="1"/>
  <c r="F90" i="51"/>
  <c r="G90" i="51" s="1"/>
  <c r="F89" i="51"/>
  <c r="G89" i="51" s="1"/>
  <c r="E85" i="51"/>
  <c r="D85" i="51"/>
  <c r="C85" i="51"/>
  <c r="F84" i="51"/>
  <c r="F83" i="51"/>
  <c r="F82" i="51"/>
  <c r="F81" i="51"/>
  <c r="F80" i="51"/>
  <c r="F79" i="51"/>
  <c r="F78" i="51"/>
  <c r="F77" i="51"/>
  <c r="F76" i="51"/>
  <c r="F75" i="51"/>
  <c r="F74" i="51"/>
  <c r="F73" i="51"/>
  <c r="F72" i="51"/>
  <c r="F85" i="51" s="1"/>
  <c r="E70" i="51"/>
  <c r="D70" i="51"/>
  <c r="C70" i="51"/>
  <c r="F69" i="51"/>
  <c r="F68" i="51"/>
  <c r="F67" i="51"/>
  <c r="F66" i="51"/>
  <c r="F65" i="51"/>
  <c r="F70" i="51" s="1"/>
  <c r="E63" i="51"/>
  <c r="D63" i="51"/>
  <c r="C63" i="51"/>
  <c r="F62" i="51"/>
  <c r="F61" i="51"/>
  <c r="F60" i="51"/>
  <c r="F59" i="51"/>
  <c r="F58" i="51"/>
  <c r="F57" i="51"/>
  <c r="F56" i="51"/>
  <c r="F55" i="51"/>
  <c r="F54" i="51"/>
  <c r="F53" i="51"/>
  <c r="F52" i="51"/>
  <c r="F51" i="51"/>
  <c r="F50" i="51"/>
  <c r="F49" i="51"/>
  <c r="F48" i="51"/>
  <c r="F47" i="51"/>
  <c r="F46" i="51"/>
  <c r="F63" i="51" s="1"/>
  <c r="E44" i="51"/>
  <c r="D44" i="51"/>
  <c r="D129" i="51" s="1"/>
  <c r="D140" i="51" s="1"/>
  <c r="C44" i="51"/>
  <c r="F39" i="51"/>
  <c r="F44" i="51" s="1"/>
  <c r="G37" i="51"/>
  <c r="E37" i="51"/>
  <c r="E129" i="51" s="1"/>
  <c r="D37" i="51"/>
  <c r="C37" i="51"/>
  <c r="C129" i="51" s="1"/>
  <c r="C140" i="51" s="1"/>
  <c r="J36" i="51"/>
  <c r="F36" i="51"/>
  <c r="J35" i="51"/>
  <c r="F35" i="51"/>
  <c r="J34" i="51"/>
  <c r="F34" i="51"/>
  <c r="J33" i="51"/>
  <c r="F33" i="51"/>
  <c r="J32" i="51"/>
  <c r="F32" i="51"/>
  <c r="J31" i="51"/>
  <c r="F31" i="51"/>
  <c r="J30" i="51"/>
  <c r="F30" i="51"/>
  <c r="J29" i="51"/>
  <c r="F29" i="51"/>
  <c r="J28" i="51"/>
  <c r="F28" i="51"/>
  <c r="J27" i="51"/>
  <c r="F27" i="51"/>
  <c r="J26" i="51"/>
  <c r="F26" i="51"/>
  <c r="J25" i="51"/>
  <c r="F25" i="51"/>
  <c r="J24" i="51"/>
  <c r="F24" i="51"/>
  <c r="J23" i="51"/>
  <c r="F23" i="51"/>
  <c r="J22" i="51"/>
  <c r="F22" i="51"/>
  <c r="J21" i="51"/>
  <c r="F21" i="51"/>
  <c r="J20" i="51"/>
  <c r="F20" i="51"/>
  <c r="J19" i="51"/>
  <c r="F19" i="51"/>
  <c r="J18" i="51"/>
  <c r="F18" i="51"/>
  <c r="J17" i="51"/>
  <c r="F17" i="51"/>
  <c r="J16" i="51"/>
  <c r="F16" i="51"/>
  <c r="J15" i="51"/>
  <c r="F15" i="51"/>
  <c r="J14" i="51"/>
  <c r="F14" i="51"/>
  <c r="J13" i="51"/>
  <c r="F13" i="51"/>
  <c r="J12" i="51"/>
  <c r="F12" i="51"/>
  <c r="J11" i="51"/>
  <c r="F11" i="51"/>
  <c r="J10" i="51"/>
  <c r="F10" i="51"/>
  <c r="J9" i="51"/>
  <c r="F9" i="51"/>
  <c r="J8" i="51"/>
  <c r="J37" i="51" s="1"/>
  <c r="F8" i="51"/>
  <c r="F37" i="51" s="1"/>
  <c r="E139" i="52"/>
  <c r="C139" i="52"/>
  <c r="F131" i="52"/>
  <c r="F139" i="52" s="1"/>
  <c r="E128" i="52"/>
  <c r="D128" i="52"/>
  <c r="C128" i="52"/>
  <c r="F127" i="52"/>
  <c r="F126" i="52"/>
  <c r="F125" i="52"/>
  <c r="F124" i="52"/>
  <c r="F123" i="52"/>
  <c r="F122" i="52"/>
  <c r="F121" i="52"/>
  <c r="F120" i="52"/>
  <c r="H119" i="52"/>
  <c r="F119" i="52"/>
  <c r="F118" i="52"/>
  <c r="F117" i="52"/>
  <c r="F116" i="52"/>
  <c r="F115" i="52"/>
  <c r="F114" i="52"/>
  <c r="F113" i="52"/>
  <c r="F112" i="52"/>
  <c r="F128" i="52" s="1"/>
  <c r="E110" i="52"/>
  <c r="D110" i="52"/>
  <c r="C110" i="52"/>
  <c r="F109" i="52"/>
  <c r="G109" i="52" s="1"/>
  <c r="F108" i="52"/>
  <c r="G108" i="52" s="1"/>
  <c r="F107" i="52"/>
  <c r="G107" i="52" s="1"/>
  <c r="F106" i="52"/>
  <c r="G106" i="52" s="1"/>
  <c r="F105" i="52"/>
  <c r="F110" i="52" s="1"/>
  <c r="E103" i="52"/>
  <c r="D103" i="52"/>
  <c r="C103" i="52"/>
  <c r="F102" i="52"/>
  <c r="G102" i="52" s="1"/>
  <c r="F101" i="52"/>
  <c r="G101" i="52" s="1"/>
  <c r="F100" i="52"/>
  <c r="G100" i="52" s="1"/>
  <c r="F99" i="52"/>
  <c r="G99" i="52" s="1"/>
  <c r="F98" i="52"/>
  <c r="G98" i="52" s="1"/>
  <c r="F97" i="52"/>
  <c r="G97" i="52" s="1"/>
  <c r="F96" i="52"/>
  <c r="G96" i="52" s="1"/>
  <c r="F95" i="52"/>
  <c r="G95" i="52" s="1"/>
  <c r="F94" i="52"/>
  <c r="G94" i="52" s="1"/>
  <c r="F93" i="52"/>
  <c r="G93" i="52" s="1"/>
  <c r="F92" i="52"/>
  <c r="G92" i="52" s="1"/>
  <c r="F91" i="52"/>
  <c r="G91" i="52" s="1"/>
  <c r="F90" i="52"/>
  <c r="G90" i="52" s="1"/>
  <c r="F89" i="52"/>
  <c r="G89" i="52" s="1"/>
  <c r="E85" i="52"/>
  <c r="D85" i="52"/>
  <c r="C85" i="52"/>
  <c r="F84" i="52"/>
  <c r="F83" i="52"/>
  <c r="F82" i="52"/>
  <c r="F81" i="52"/>
  <c r="F80" i="52"/>
  <c r="F79" i="52"/>
  <c r="F78" i="52"/>
  <c r="F77" i="52"/>
  <c r="F76" i="52"/>
  <c r="F75" i="52"/>
  <c r="F74" i="52"/>
  <c r="F73" i="52"/>
  <c r="F72" i="52"/>
  <c r="F85" i="52" s="1"/>
  <c r="E70" i="52"/>
  <c r="D70" i="52"/>
  <c r="C70" i="52"/>
  <c r="F69" i="52"/>
  <c r="F68" i="52"/>
  <c r="F67" i="52"/>
  <c r="F66" i="52"/>
  <c r="F65" i="52"/>
  <c r="F70" i="52" s="1"/>
  <c r="E63" i="52"/>
  <c r="D63" i="52"/>
  <c r="C63" i="52"/>
  <c r="F62" i="52"/>
  <c r="F61" i="52"/>
  <c r="F60" i="52"/>
  <c r="F59" i="52"/>
  <c r="F58" i="52"/>
  <c r="F57" i="52"/>
  <c r="F56" i="52"/>
  <c r="F55" i="52"/>
  <c r="F54" i="52"/>
  <c r="F53" i="52"/>
  <c r="F52" i="52"/>
  <c r="F51" i="52"/>
  <c r="F50" i="52"/>
  <c r="F49" i="52"/>
  <c r="F48" i="52"/>
  <c r="F47" i="52"/>
  <c r="F46" i="52"/>
  <c r="F63" i="52" s="1"/>
  <c r="E44" i="52"/>
  <c r="D44" i="52"/>
  <c r="D129" i="52" s="1"/>
  <c r="D140" i="52" s="1"/>
  <c r="C44" i="52"/>
  <c r="F39" i="52"/>
  <c r="F44" i="52" s="1"/>
  <c r="G37" i="52"/>
  <c r="E37" i="52"/>
  <c r="E129" i="52" s="1"/>
  <c r="D37" i="52"/>
  <c r="C37" i="52"/>
  <c r="C129" i="52" s="1"/>
  <c r="C140" i="52" s="1"/>
  <c r="J36" i="52"/>
  <c r="F36" i="52"/>
  <c r="J35" i="52"/>
  <c r="F35" i="52"/>
  <c r="J34" i="52"/>
  <c r="F34" i="52"/>
  <c r="J33" i="52"/>
  <c r="F33" i="52"/>
  <c r="J32" i="52"/>
  <c r="F32" i="52"/>
  <c r="J31" i="52"/>
  <c r="F31" i="52"/>
  <c r="J30" i="52"/>
  <c r="F30" i="52"/>
  <c r="J29" i="52"/>
  <c r="F29" i="52"/>
  <c r="J28" i="52"/>
  <c r="F28" i="52"/>
  <c r="J27" i="52"/>
  <c r="F27" i="52"/>
  <c r="J26" i="52"/>
  <c r="F26" i="52"/>
  <c r="J25" i="52"/>
  <c r="F25" i="52"/>
  <c r="J24" i="52"/>
  <c r="F24" i="52"/>
  <c r="J23" i="52"/>
  <c r="F23" i="52"/>
  <c r="J22" i="52"/>
  <c r="F22" i="52"/>
  <c r="J21" i="52"/>
  <c r="F21" i="52"/>
  <c r="J20" i="52"/>
  <c r="F20" i="52"/>
  <c r="J19" i="52"/>
  <c r="F19" i="52"/>
  <c r="J18" i="52"/>
  <c r="F18" i="52"/>
  <c r="J17" i="52"/>
  <c r="F17" i="52"/>
  <c r="J16" i="52"/>
  <c r="F16" i="52"/>
  <c r="J15" i="52"/>
  <c r="F15" i="52"/>
  <c r="J14" i="52"/>
  <c r="F14" i="52"/>
  <c r="J13" i="52"/>
  <c r="F13" i="52"/>
  <c r="J12" i="52"/>
  <c r="F12" i="52"/>
  <c r="J11" i="52"/>
  <c r="F11" i="52"/>
  <c r="J10" i="52"/>
  <c r="F10" i="52"/>
  <c r="J9" i="52"/>
  <c r="F9" i="52"/>
  <c r="J8" i="52"/>
  <c r="J37" i="52" s="1"/>
  <c r="F8" i="52"/>
  <c r="F37" i="52" s="1"/>
  <c r="E139" i="53"/>
  <c r="E140" i="53" s="1"/>
  <c r="C139" i="53"/>
  <c r="F131" i="53"/>
  <c r="F139" i="53" s="1"/>
  <c r="E128" i="53"/>
  <c r="D128" i="53"/>
  <c r="C128" i="53"/>
  <c r="F127" i="53"/>
  <c r="F126" i="53"/>
  <c r="F125" i="53"/>
  <c r="F124" i="53"/>
  <c r="F123" i="53"/>
  <c r="F122" i="53"/>
  <c r="F121" i="53"/>
  <c r="F120" i="53"/>
  <c r="H119" i="53"/>
  <c r="F119" i="53"/>
  <c r="F118" i="53"/>
  <c r="F117" i="53"/>
  <c r="F116" i="53"/>
  <c r="F115" i="53"/>
  <c r="F114" i="53"/>
  <c r="F113" i="53"/>
  <c r="F112" i="53"/>
  <c r="F128" i="53" s="1"/>
  <c r="E110" i="53"/>
  <c r="D110" i="53"/>
  <c r="C110" i="53"/>
  <c r="F109" i="53"/>
  <c r="G109" i="53" s="1"/>
  <c r="F108" i="53"/>
  <c r="G108" i="53" s="1"/>
  <c r="F107" i="53"/>
  <c r="G107" i="53" s="1"/>
  <c r="F106" i="53"/>
  <c r="G106" i="53" s="1"/>
  <c r="F105" i="53"/>
  <c r="F110" i="53" s="1"/>
  <c r="E103" i="53"/>
  <c r="D103" i="53"/>
  <c r="C103" i="53"/>
  <c r="F102" i="53"/>
  <c r="G102" i="53" s="1"/>
  <c r="F101" i="53"/>
  <c r="G101" i="53" s="1"/>
  <c r="F100" i="53"/>
  <c r="G100" i="53" s="1"/>
  <c r="F99" i="53"/>
  <c r="G99" i="53" s="1"/>
  <c r="F98" i="53"/>
  <c r="G98" i="53" s="1"/>
  <c r="F97" i="53"/>
  <c r="G97" i="53" s="1"/>
  <c r="F96" i="53"/>
  <c r="G96" i="53" s="1"/>
  <c r="F95" i="53"/>
  <c r="G95" i="53" s="1"/>
  <c r="F94" i="53"/>
  <c r="G94" i="53" s="1"/>
  <c r="F93" i="53"/>
  <c r="G93" i="53" s="1"/>
  <c r="F92" i="53"/>
  <c r="G92" i="53" s="1"/>
  <c r="F91" i="53"/>
  <c r="G91" i="53" s="1"/>
  <c r="F90" i="53"/>
  <c r="G90" i="53" s="1"/>
  <c r="F89" i="53"/>
  <c r="G89" i="53" s="1"/>
  <c r="E85" i="53"/>
  <c r="D85" i="53"/>
  <c r="C85" i="53"/>
  <c r="F84" i="53"/>
  <c r="F83" i="53"/>
  <c r="F82" i="53"/>
  <c r="F81" i="53"/>
  <c r="F80" i="53"/>
  <c r="F79" i="53"/>
  <c r="F78" i="53"/>
  <c r="F77" i="53"/>
  <c r="F76" i="53"/>
  <c r="F75" i="53"/>
  <c r="F74" i="53"/>
  <c r="F73" i="53"/>
  <c r="F72" i="53"/>
  <c r="F85" i="53" s="1"/>
  <c r="E70" i="53"/>
  <c r="D70" i="53"/>
  <c r="C70" i="53"/>
  <c r="F69" i="53"/>
  <c r="F68" i="53"/>
  <c r="F67" i="53"/>
  <c r="F66" i="53"/>
  <c r="F65" i="53"/>
  <c r="F70" i="53" s="1"/>
  <c r="E63" i="53"/>
  <c r="D63" i="53"/>
  <c r="C63" i="53"/>
  <c r="F62" i="53"/>
  <c r="F61" i="53"/>
  <c r="F60" i="53"/>
  <c r="F59" i="53"/>
  <c r="F58" i="53"/>
  <c r="F57" i="53"/>
  <c r="F56" i="53"/>
  <c r="F55" i="53"/>
  <c r="F54" i="53"/>
  <c r="F53" i="53"/>
  <c r="F52" i="53"/>
  <c r="F51" i="53"/>
  <c r="F50" i="53"/>
  <c r="F49" i="53"/>
  <c r="F48" i="53"/>
  <c r="F47" i="53"/>
  <c r="F46" i="53"/>
  <c r="F63" i="53" s="1"/>
  <c r="E44" i="53"/>
  <c r="D44" i="53"/>
  <c r="C44" i="53"/>
  <c r="F39" i="53"/>
  <c r="F44" i="53" s="1"/>
  <c r="G37" i="53"/>
  <c r="E37" i="53"/>
  <c r="E129" i="53" s="1"/>
  <c r="D37" i="53"/>
  <c r="D129" i="53" s="1"/>
  <c r="D140" i="53" s="1"/>
  <c r="C37" i="53"/>
  <c r="C129" i="53" s="1"/>
  <c r="C140" i="53" s="1"/>
  <c r="J36" i="53"/>
  <c r="F36" i="53"/>
  <c r="J35" i="53"/>
  <c r="F35" i="53"/>
  <c r="J34" i="53"/>
  <c r="F34" i="53"/>
  <c r="J33" i="53"/>
  <c r="F33" i="53"/>
  <c r="J32" i="53"/>
  <c r="F32" i="53"/>
  <c r="J31" i="53"/>
  <c r="F31" i="53"/>
  <c r="J30" i="53"/>
  <c r="F30" i="53"/>
  <c r="J29" i="53"/>
  <c r="F29" i="53"/>
  <c r="J28" i="53"/>
  <c r="F28" i="53"/>
  <c r="J27" i="53"/>
  <c r="F27" i="53"/>
  <c r="J26" i="53"/>
  <c r="F26" i="53"/>
  <c r="J25" i="53"/>
  <c r="F25" i="53"/>
  <c r="J24" i="53"/>
  <c r="F24" i="53"/>
  <c r="J23" i="53"/>
  <c r="F23" i="53"/>
  <c r="J22" i="53"/>
  <c r="F22" i="53"/>
  <c r="J21" i="53"/>
  <c r="F21" i="53"/>
  <c r="J20" i="53"/>
  <c r="F20" i="53"/>
  <c r="J19" i="53"/>
  <c r="F19" i="53"/>
  <c r="J18" i="53"/>
  <c r="F18" i="53"/>
  <c r="J17" i="53"/>
  <c r="F17" i="53"/>
  <c r="J16" i="53"/>
  <c r="F16" i="53"/>
  <c r="J15" i="53"/>
  <c r="F15" i="53"/>
  <c r="J14" i="53"/>
  <c r="F14" i="53"/>
  <c r="J13" i="53"/>
  <c r="F13" i="53"/>
  <c r="J12" i="53"/>
  <c r="F12" i="53"/>
  <c r="J11" i="53"/>
  <c r="F11" i="53"/>
  <c r="J10" i="53"/>
  <c r="F10" i="53"/>
  <c r="J9" i="53"/>
  <c r="F9" i="53"/>
  <c r="J8" i="53"/>
  <c r="J37" i="53" s="1"/>
  <c r="F8" i="53"/>
  <c r="F37" i="53" s="1"/>
  <c r="E139" i="18"/>
  <c r="C139" i="18"/>
  <c r="F131" i="18"/>
  <c r="F139" i="18" s="1"/>
  <c r="E128" i="18"/>
  <c r="D128" i="18"/>
  <c r="C128" i="18"/>
  <c r="F127" i="18"/>
  <c r="F126" i="18"/>
  <c r="F125" i="18"/>
  <c r="F124" i="18"/>
  <c r="F123" i="18"/>
  <c r="F122" i="18"/>
  <c r="F121" i="18"/>
  <c r="F120" i="18"/>
  <c r="H119" i="18"/>
  <c r="F119" i="18"/>
  <c r="F118" i="18"/>
  <c r="F117" i="18"/>
  <c r="F116" i="18"/>
  <c r="F115" i="18"/>
  <c r="F114" i="18"/>
  <c r="F113" i="18"/>
  <c r="F112" i="18"/>
  <c r="F128" i="18" s="1"/>
  <c r="E110" i="18"/>
  <c r="D110" i="18"/>
  <c r="C110" i="18"/>
  <c r="F109" i="18"/>
  <c r="G109" i="18" s="1"/>
  <c r="F108" i="18"/>
  <c r="G108" i="18" s="1"/>
  <c r="F107" i="18"/>
  <c r="G107" i="18" s="1"/>
  <c r="F106" i="18"/>
  <c r="G106" i="18" s="1"/>
  <c r="F105" i="18"/>
  <c r="F110" i="18" s="1"/>
  <c r="E103" i="18"/>
  <c r="D103" i="18"/>
  <c r="C103" i="18"/>
  <c r="F102" i="18"/>
  <c r="G102" i="18" s="1"/>
  <c r="F101" i="18"/>
  <c r="G101" i="18" s="1"/>
  <c r="F100" i="18"/>
  <c r="G100" i="18" s="1"/>
  <c r="F99" i="18"/>
  <c r="G99" i="18" s="1"/>
  <c r="F98" i="18"/>
  <c r="G98" i="18" s="1"/>
  <c r="F97" i="18"/>
  <c r="G97" i="18" s="1"/>
  <c r="F96" i="18"/>
  <c r="G96" i="18" s="1"/>
  <c r="F95" i="18"/>
  <c r="G95" i="18" s="1"/>
  <c r="F94" i="18"/>
  <c r="G94" i="18" s="1"/>
  <c r="F93" i="18"/>
  <c r="G93" i="18" s="1"/>
  <c r="F92" i="18"/>
  <c r="G92" i="18" s="1"/>
  <c r="F91" i="18"/>
  <c r="G91" i="18" s="1"/>
  <c r="F90" i="18"/>
  <c r="G90" i="18" s="1"/>
  <c r="F89" i="18"/>
  <c r="G89" i="18" s="1"/>
  <c r="E85" i="18"/>
  <c r="D85" i="18"/>
  <c r="C85" i="18"/>
  <c r="F84" i="18"/>
  <c r="F83" i="18"/>
  <c r="F82" i="18"/>
  <c r="F81" i="18"/>
  <c r="F80" i="18"/>
  <c r="F79" i="18"/>
  <c r="F78" i="18"/>
  <c r="F77" i="18"/>
  <c r="F76" i="18"/>
  <c r="F75" i="18"/>
  <c r="F74" i="18"/>
  <c r="F73" i="18"/>
  <c r="F72" i="18"/>
  <c r="F85" i="18" s="1"/>
  <c r="E70" i="18"/>
  <c r="D70" i="18"/>
  <c r="C70" i="18"/>
  <c r="F69" i="18"/>
  <c r="F68" i="18"/>
  <c r="F67" i="18"/>
  <c r="F66" i="18"/>
  <c r="F65" i="18"/>
  <c r="F70" i="18" s="1"/>
  <c r="E63" i="18"/>
  <c r="D63" i="18"/>
  <c r="C63" i="18"/>
  <c r="F62" i="18"/>
  <c r="F61" i="18"/>
  <c r="F60" i="18"/>
  <c r="F59" i="18"/>
  <c r="F58" i="18"/>
  <c r="F57" i="18"/>
  <c r="F56" i="18"/>
  <c r="F55" i="18"/>
  <c r="F54" i="18"/>
  <c r="F53" i="18"/>
  <c r="F52" i="18"/>
  <c r="F51" i="18"/>
  <c r="F50" i="18"/>
  <c r="F49" i="18"/>
  <c r="F48" i="18"/>
  <c r="F47" i="18"/>
  <c r="F46" i="18"/>
  <c r="F63" i="18" s="1"/>
  <c r="E44" i="18"/>
  <c r="D44" i="18"/>
  <c r="C44" i="18"/>
  <c r="F39" i="18"/>
  <c r="F44" i="18" s="1"/>
  <c r="G37" i="18"/>
  <c r="E37" i="18"/>
  <c r="E129" i="18" s="1"/>
  <c r="D37" i="18"/>
  <c r="D129" i="18" s="1"/>
  <c r="D140" i="18" s="1"/>
  <c r="C37" i="18"/>
  <c r="C129" i="18" s="1"/>
  <c r="C140" i="18" s="1"/>
  <c r="J36" i="18"/>
  <c r="F36" i="18"/>
  <c r="J35" i="18"/>
  <c r="F35" i="18"/>
  <c r="J34" i="18"/>
  <c r="F34" i="18"/>
  <c r="J33" i="18"/>
  <c r="F33" i="18"/>
  <c r="J32" i="18"/>
  <c r="F32" i="18"/>
  <c r="J31" i="18"/>
  <c r="F31" i="18"/>
  <c r="J30" i="18"/>
  <c r="F30" i="18"/>
  <c r="J29" i="18"/>
  <c r="F29" i="18"/>
  <c r="J28" i="18"/>
  <c r="F28" i="18"/>
  <c r="J27" i="18"/>
  <c r="F27" i="18"/>
  <c r="J26" i="18"/>
  <c r="F26" i="18"/>
  <c r="J25" i="18"/>
  <c r="F25" i="18"/>
  <c r="J24" i="18"/>
  <c r="F24" i="18"/>
  <c r="J23" i="18"/>
  <c r="F23" i="18"/>
  <c r="J22" i="18"/>
  <c r="F22" i="18"/>
  <c r="J21" i="18"/>
  <c r="F21" i="18"/>
  <c r="J20" i="18"/>
  <c r="F20" i="18"/>
  <c r="J19" i="18"/>
  <c r="F19" i="18"/>
  <c r="J18" i="18"/>
  <c r="F18" i="18"/>
  <c r="J17" i="18"/>
  <c r="F17" i="18"/>
  <c r="J16" i="18"/>
  <c r="F16" i="18"/>
  <c r="J15" i="18"/>
  <c r="F15" i="18"/>
  <c r="J14" i="18"/>
  <c r="F14" i="18"/>
  <c r="J13" i="18"/>
  <c r="F13" i="18"/>
  <c r="J12" i="18"/>
  <c r="F12" i="18"/>
  <c r="J11" i="18"/>
  <c r="F11" i="18"/>
  <c r="J10" i="18"/>
  <c r="F10" i="18"/>
  <c r="J9" i="18"/>
  <c r="F9" i="18"/>
  <c r="J8" i="18"/>
  <c r="J37" i="18" s="1"/>
  <c r="F8" i="18"/>
  <c r="F37" i="18" s="1"/>
  <c r="F139" i="20"/>
  <c r="E139" i="20"/>
  <c r="C139" i="20"/>
  <c r="F131" i="20"/>
  <c r="E128" i="20"/>
  <c r="D128" i="20"/>
  <c r="C128" i="20"/>
  <c r="F127" i="20"/>
  <c r="F126" i="20"/>
  <c r="F125" i="20"/>
  <c r="F124" i="20"/>
  <c r="F123" i="20"/>
  <c r="F122" i="20"/>
  <c r="F121" i="20"/>
  <c r="F120" i="20"/>
  <c r="H119" i="20"/>
  <c r="F119" i="20"/>
  <c r="F118" i="20"/>
  <c r="F117" i="20"/>
  <c r="F116" i="20"/>
  <c r="F115" i="20"/>
  <c r="F114" i="20"/>
  <c r="F113" i="20"/>
  <c r="F112" i="20"/>
  <c r="F128" i="20" s="1"/>
  <c r="E110" i="20"/>
  <c r="D110" i="20"/>
  <c r="C110" i="20"/>
  <c r="G109" i="20"/>
  <c r="F109" i="20"/>
  <c r="F108" i="20"/>
  <c r="G108" i="20" s="1"/>
  <c r="G107" i="20"/>
  <c r="F107" i="20"/>
  <c r="F106" i="20"/>
  <c r="F110" i="20" s="1"/>
  <c r="G105" i="20"/>
  <c r="F105" i="20"/>
  <c r="E103" i="20"/>
  <c r="D103" i="20"/>
  <c r="C103" i="20"/>
  <c r="F102" i="20"/>
  <c r="G102" i="20" s="1"/>
  <c r="G101" i="20"/>
  <c r="F101" i="20"/>
  <c r="F100" i="20"/>
  <c r="G100" i="20" s="1"/>
  <c r="G99" i="20"/>
  <c r="F99" i="20"/>
  <c r="F98" i="20"/>
  <c r="G98" i="20" s="1"/>
  <c r="G97" i="20"/>
  <c r="F97" i="20"/>
  <c r="F96" i="20"/>
  <c r="G96" i="20" s="1"/>
  <c r="G95" i="20"/>
  <c r="F95" i="20"/>
  <c r="F94" i="20"/>
  <c r="G94" i="20" s="1"/>
  <c r="G93" i="20"/>
  <c r="F93" i="20"/>
  <c r="F92" i="20"/>
  <c r="G92" i="20" s="1"/>
  <c r="G91" i="20"/>
  <c r="F91" i="20"/>
  <c r="F90" i="20"/>
  <c r="G90" i="20" s="1"/>
  <c r="G89" i="20"/>
  <c r="F89" i="20"/>
  <c r="F103" i="20" s="1"/>
  <c r="E85" i="20"/>
  <c r="D85" i="20"/>
  <c r="C85" i="20"/>
  <c r="F84" i="20"/>
  <c r="F83" i="20"/>
  <c r="F82" i="20"/>
  <c r="F81" i="20"/>
  <c r="F80" i="20"/>
  <c r="F79" i="20"/>
  <c r="F78" i="20"/>
  <c r="F77" i="20"/>
  <c r="F76" i="20"/>
  <c r="F75" i="20"/>
  <c r="F74" i="20"/>
  <c r="F73" i="20"/>
  <c r="F72" i="20"/>
  <c r="F85" i="20" s="1"/>
  <c r="E70" i="20"/>
  <c r="D70" i="20"/>
  <c r="C70" i="20"/>
  <c r="F69" i="20"/>
  <c r="F68" i="20"/>
  <c r="F67" i="20"/>
  <c r="F66" i="20"/>
  <c r="F65" i="20"/>
  <c r="F70" i="20" s="1"/>
  <c r="E63" i="20"/>
  <c r="D63" i="20"/>
  <c r="C63" i="20"/>
  <c r="F62" i="20"/>
  <c r="F61" i="20"/>
  <c r="F60" i="20"/>
  <c r="F59" i="20"/>
  <c r="F58" i="20"/>
  <c r="F57" i="20"/>
  <c r="F56" i="20"/>
  <c r="F55" i="20"/>
  <c r="F54" i="20"/>
  <c r="F53" i="20"/>
  <c r="F52" i="20"/>
  <c r="F51" i="20"/>
  <c r="F50" i="20"/>
  <c r="F49" i="20"/>
  <c r="F48" i="20"/>
  <c r="F47" i="20"/>
  <c r="F46" i="20"/>
  <c r="F63" i="20" s="1"/>
  <c r="E44" i="20"/>
  <c r="D44" i="20"/>
  <c r="C44" i="20"/>
  <c r="F39" i="20"/>
  <c r="F44" i="20" s="1"/>
  <c r="G37" i="20"/>
  <c r="E37" i="20"/>
  <c r="E129" i="20" s="1"/>
  <c r="D37" i="20"/>
  <c r="D129" i="20" s="1"/>
  <c r="D140" i="20" s="1"/>
  <c r="C37" i="20"/>
  <c r="C129" i="20" s="1"/>
  <c r="C140" i="20" s="1"/>
  <c r="J36" i="20"/>
  <c r="F36" i="20"/>
  <c r="J35" i="20"/>
  <c r="F35" i="20"/>
  <c r="J34" i="20"/>
  <c r="F34" i="20"/>
  <c r="J33" i="20"/>
  <c r="F33" i="20"/>
  <c r="J32" i="20"/>
  <c r="F32" i="20"/>
  <c r="J31" i="20"/>
  <c r="F31" i="20"/>
  <c r="J30" i="20"/>
  <c r="F30" i="20"/>
  <c r="J29" i="20"/>
  <c r="F29" i="20"/>
  <c r="J28" i="20"/>
  <c r="F28" i="20"/>
  <c r="J27" i="20"/>
  <c r="F27" i="20"/>
  <c r="J26" i="20"/>
  <c r="F26" i="20"/>
  <c r="J25" i="20"/>
  <c r="F25" i="20"/>
  <c r="J24" i="20"/>
  <c r="F24" i="20"/>
  <c r="J23" i="20"/>
  <c r="F23" i="20"/>
  <c r="J22" i="20"/>
  <c r="F22" i="20"/>
  <c r="J21" i="20"/>
  <c r="F21" i="20"/>
  <c r="J20" i="20"/>
  <c r="F20" i="20"/>
  <c r="J19" i="20"/>
  <c r="F19" i="20"/>
  <c r="J18" i="20"/>
  <c r="F18" i="20"/>
  <c r="J17" i="20"/>
  <c r="F17" i="20"/>
  <c r="J16" i="20"/>
  <c r="F16" i="20"/>
  <c r="J15" i="20"/>
  <c r="F15" i="20"/>
  <c r="J14" i="20"/>
  <c r="F14" i="20"/>
  <c r="J13" i="20"/>
  <c r="F13" i="20"/>
  <c r="J12" i="20"/>
  <c r="F12" i="20"/>
  <c r="J11" i="20"/>
  <c r="F11" i="20"/>
  <c r="J10" i="20"/>
  <c r="F10" i="20"/>
  <c r="J9" i="20"/>
  <c r="F9" i="20"/>
  <c r="F37" i="20" s="1"/>
  <c r="J8" i="20"/>
  <c r="J37" i="20" s="1"/>
  <c r="F8" i="20"/>
  <c r="E139" i="21"/>
  <c r="C139" i="21"/>
  <c r="F131" i="21"/>
  <c r="F139" i="21" s="1"/>
  <c r="E128" i="21"/>
  <c r="D128" i="21"/>
  <c r="C128" i="21"/>
  <c r="F127" i="21"/>
  <c r="F126" i="21"/>
  <c r="F125" i="21"/>
  <c r="F124" i="21"/>
  <c r="F123" i="21"/>
  <c r="F122" i="21"/>
  <c r="F121" i="21"/>
  <c r="F120" i="21"/>
  <c r="H119" i="21"/>
  <c r="F119" i="21"/>
  <c r="F118" i="21"/>
  <c r="F117" i="21"/>
  <c r="F116" i="21"/>
  <c r="F115" i="21"/>
  <c r="F114" i="21"/>
  <c r="F113" i="21"/>
  <c r="F112" i="21"/>
  <c r="F128" i="21" s="1"/>
  <c r="E110" i="21"/>
  <c r="D110" i="21"/>
  <c r="C110" i="21"/>
  <c r="F109" i="21"/>
  <c r="G109" i="21" s="1"/>
  <c r="F108" i="21"/>
  <c r="G108" i="21" s="1"/>
  <c r="F107" i="21"/>
  <c r="G107" i="21" s="1"/>
  <c r="F106" i="21"/>
  <c r="G106" i="21" s="1"/>
  <c r="F105" i="21"/>
  <c r="F110" i="21" s="1"/>
  <c r="E103" i="21"/>
  <c r="D103" i="21"/>
  <c r="C103" i="21"/>
  <c r="F102" i="21"/>
  <c r="G102" i="21" s="1"/>
  <c r="F101" i="21"/>
  <c r="G101" i="21" s="1"/>
  <c r="F100" i="21"/>
  <c r="G100" i="21" s="1"/>
  <c r="F99" i="21"/>
  <c r="G99" i="21" s="1"/>
  <c r="F98" i="21"/>
  <c r="G98" i="21" s="1"/>
  <c r="F97" i="21"/>
  <c r="G97" i="21" s="1"/>
  <c r="F96" i="21"/>
  <c r="G96" i="21" s="1"/>
  <c r="F95" i="21"/>
  <c r="G95" i="21" s="1"/>
  <c r="F94" i="21"/>
  <c r="G94" i="21" s="1"/>
  <c r="F93" i="21"/>
  <c r="G93" i="21" s="1"/>
  <c r="F92" i="21"/>
  <c r="G92" i="21" s="1"/>
  <c r="F91" i="21"/>
  <c r="G91" i="21" s="1"/>
  <c r="F90" i="21"/>
  <c r="G90" i="21" s="1"/>
  <c r="F89" i="21"/>
  <c r="G89" i="21" s="1"/>
  <c r="E85" i="21"/>
  <c r="D85" i="21"/>
  <c r="C85" i="21"/>
  <c r="F84" i="21"/>
  <c r="F83" i="21"/>
  <c r="F82" i="21"/>
  <c r="F81" i="21"/>
  <c r="F80" i="21"/>
  <c r="F79" i="21"/>
  <c r="F78" i="21"/>
  <c r="F77" i="21"/>
  <c r="F76" i="21"/>
  <c r="F75" i="21"/>
  <c r="F74" i="21"/>
  <c r="F73" i="21"/>
  <c r="F72" i="21"/>
  <c r="F85" i="21" s="1"/>
  <c r="E70" i="21"/>
  <c r="D70" i="21"/>
  <c r="C70" i="21"/>
  <c r="F69" i="21"/>
  <c r="F68" i="21"/>
  <c r="F67" i="21"/>
  <c r="F66" i="21"/>
  <c r="F65" i="21"/>
  <c r="F70" i="21" s="1"/>
  <c r="E63" i="21"/>
  <c r="D63" i="21"/>
  <c r="C63" i="21"/>
  <c r="F62" i="21"/>
  <c r="F61" i="21"/>
  <c r="F60" i="21"/>
  <c r="F59" i="21"/>
  <c r="F58" i="21"/>
  <c r="F57" i="21"/>
  <c r="F56" i="21"/>
  <c r="F55" i="21"/>
  <c r="F54" i="21"/>
  <c r="F53" i="21"/>
  <c r="F52" i="21"/>
  <c r="F51" i="21"/>
  <c r="F50" i="21"/>
  <c r="F49" i="21"/>
  <c r="F48" i="21"/>
  <c r="F47" i="21"/>
  <c r="F46" i="21"/>
  <c r="F63" i="21" s="1"/>
  <c r="E44" i="21"/>
  <c r="D44" i="21"/>
  <c r="C44" i="21"/>
  <c r="F39" i="21"/>
  <c r="F44" i="21" s="1"/>
  <c r="G37" i="21"/>
  <c r="E37" i="21"/>
  <c r="E129" i="21" s="1"/>
  <c r="D37" i="21"/>
  <c r="D129" i="21" s="1"/>
  <c r="D140" i="21" s="1"/>
  <c r="C37" i="21"/>
  <c r="C129" i="21" s="1"/>
  <c r="C140" i="21" s="1"/>
  <c r="J36" i="21"/>
  <c r="F36" i="21"/>
  <c r="J35" i="21"/>
  <c r="F35" i="21"/>
  <c r="J34" i="21"/>
  <c r="F34" i="21"/>
  <c r="J33" i="21"/>
  <c r="F33" i="21"/>
  <c r="J32" i="21"/>
  <c r="F32" i="21"/>
  <c r="J31" i="21"/>
  <c r="F31" i="21"/>
  <c r="J30" i="21"/>
  <c r="F30" i="21"/>
  <c r="J29" i="21"/>
  <c r="F29" i="21"/>
  <c r="J28" i="21"/>
  <c r="F28" i="21"/>
  <c r="J27" i="21"/>
  <c r="F27" i="21"/>
  <c r="J26" i="21"/>
  <c r="F26" i="21"/>
  <c r="J25" i="21"/>
  <c r="F25" i="21"/>
  <c r="J24" i="21"/>
  <c r="F24" i="21"/>
  <c r="J23" i="21"/>
  <c r="F23" i="21"/>
  <c r="J22" i="21"/>
  <c r="F22" i="21"/>
  <c r="J21" i="21"/>
  <c r="F21" i="21"/>
  <c r="J20" i="21"/>
  <c r="F20" i="21"/>
  <c r="J19" i="21"/>
  <c r="F19" i="21"/>
  <c r="J18" i="21"/>
  <c r="F18" i="21"/>
  <c r="J17" i="21"/>
  <c r="F17" i="21"/>
  <c r="J16" i="21"/>
  <c r="F16" i="21"/>
  <c r="J15" i="21"/>
  <c r="F15" i="21"/>
  <c r="J14" i="21"/>
  <c r="F14" i="21"/>
  <c r="J13" i="21"/>
  <c r="F13" i="21"/>
  <c r="J12" i="21"/>
  <c r="F12" i="21"/>
  <c r="J11" i="21"/>
  <c r="F11" i="21"/>
  <c r="J10" i="21"/>
  <c r="F10" i="21"/>
  <c r="J9" i="21"/>
  <c r="F9" i="21"/>
  <c r="J8" i="21"/>
  <c r="J37" i="21" s="1"/>
  <c r="F8" i="21"/>
  <c r="F37" i="21" s="1"/>
  <c r="F139" i="22"/>
  <c r="E139" i="22"/>
  <c r="C139" i="22"/>
  <c r="F131" i="22"/>
  <c r="E128" i="22"/>
  <c r="D128" i="22"/>
  <c r="C128" i="22"/>
  <c r="F127" i="22"/>
  <c r="F126" i="22"/>
  <c r="F125" i="22"/>
  <c r="F124" i="22"/>
  <c r="F123" i="22"/>
  <c r="F122" i="22"/>
  <c r="F121" i="22"/>
  <c r="F120" i="22"/>
  <c r="H119" i="22"/>
  <c r="F119" i="22"/>
  <c r="F118" i="22"/>
  <c r="F117" i="22"/>
  <c r="F116" i="22"/>
  <c r="F115" i="22"/>
  <c r="F114" i="22"/>
  <c r="F113" i="22"/>
  <c r="F112" i="22"/>
  <c r="F128" i="22" s="1"/>
  <c r="E110" i="22"/>
  <c r="D110" i="22"/>
  <c r="C110" i="22"/>
  <c r="G109" i="22"/>
  <c r="F109" i="22"/>
  <c r="F108" i="22"/>
  <c r="G108" i="22" s="1"/>
  <c r="G107" i="22"/>
  <c r="F107" i="22"/>
  <c r="F106" i="22"/>
  <c r="F110" i="22" s="1"/>
  <c r="G105" i="22"/>
  <c r="F105" i="22"/>
  <c r="E103" i="22"/>
  <c r="D103" i="22"/>
  <c r="C103" i="22"/>
  <c r="F102" i="22"/>
  <c r="G102" i="22" s="1"/>
  <c r="G101" i="22"/>
  <c r="F101" i="22"/>
  <c r="F100" i="22"/>
  <c r="G100" i="22" s="1"/>
  <c r="G99" i="22"/>
  <c r="F99" i="22"/>
  <c r="F98" i="22"/>
  <c r="G98" i="22" s="1"/>
  <c r="G97" i="22"/>
  <c r="F97" i="22"/>
  <c r="F96" i="22"/>
  <c r="G96" i="22" s="1"/>
  <c r="G95" i="22"/>
  <c r="F95" i="22"/>
  <c r="F94" i="22"/>
  <c r="G94" i="22" s="1"/>
  <c r="G93" i="22"/>
  <c r="F93" i="22"/>
  <c r="F92" i="22"/>
  <c r="G92" i="22" s="1"/>
  <c r="G91" i="22"/>
  <c r="F91" i="22"/>
  <c r="F90" i="22"/>
  <c r="G90" i="22" s="1"/>
  <c r="G89" i="22"/>
  <c r="F89" i="22"/>
  <c r="F103" i="22" s="1"/>
  <c r="E85" i="22"/>
  <c r="D85" i="22"/>
  <c r="C85" i="22"/>
  <c r="F84" i="22"/>
  <c r="F83" i="22"/>
  <c r="F82" i="22"/>
  <c r="F81" i="22"/>
  <c r="F80" i="22"/>
  <c r="F79" i="22"/>
  <c r="F78" i="22"/>
  <c r="F77" i="22"/>
  <c r="F76" i="22"/>
  <c r="F75" i="22"/>
  <c r="F74" i="22"/>
  <c r="F73" i="22"/>
  <c r="F72" i="22"/>
  <c r="F85" i="22" s="1"/>
  <c r="E70" i="22"/>
  <c r="E129" i="22" s="1"/>
  <c r="D70" i="22"/>
  <c r="C70" i="22"/>
  <c r="F69" i="22"/>
  <c r="F68" i="22"/>
  <c r="F67" i="22"/>
  <c r="F66" i="22"/>
  <c r="F65" i="22"/>
  <c r="F70" i="22" s="1"/>
  <c r="E63" i="22"/>
  <c r="D63" i="22"/>
  <c r="C63" i="22"/>
  <c r="F62" i="22"/>
  <c r="F61" i="22"/>
  <c r="F60" i="22"/>
  <c r="F59" i="22"/>
  <c r="F58" i="22"/>
  <c r="F57" i="22"/>
  <c r="F56" i="22"/>
  <c r="F55" i="22"/>
  <c r="F54" i="22"/>
  <c r="F53" i="22"/>
  <c r="F52" i="22"/>
  <c r="F51" i="22"/>
  <c r="F50" i="22"/>
  <c r="F49" i="22"/>
  <c r="F48" i="22"/>
  <c r="F47" i="22"/>
  <c r="F46" i="22"/>
  <c r="F63" i="22" s="1"/>
  <c r="E44" i="22"/>
  <c r="D44" i="22"/>
  <c r="C44" i="22"/>
  <c r="F39" i="22"/>
  <c r="F44" i="22" s="1"/>
  <c r="G37" i="22"/>
  <c r="E37" i="22"/>
  <c r="D37" i="22"/>
  <c r="D129" i="22" s="1"/>
  <c r="D140" i="22" s="1"/>
  <c r="C37" i="22"/>
  <c r="C129" i="22" s="1"/>
  <c r="C140" i="22" s="1"/>
  <c r="J36" i="22"/>
  <c r="F36" i="22"/>
  <c r="J35" i="22"/>
  <c r="F35" i="22"/>
  <c r="J34" i="22"/>
  <c r="F34" i="22"/>
  <c r="J33" i="22"/>
  <c r="F33" i="22"/>
  <c r="J32" i="22"/>
  <c r="F32" i="22"/>
  <c r="J31" i="22"/>
  <c r="F31" i="22"/>
  <c r="J30" i="22"/>
  <c r="F30" i="22"/>
  <c r="J29" i="22"/>
  <c r="F29" i="22"/>
  <c r="J28" i="22"/>
  <c r="F28" i="22"/>
  <c r="J27" i="22"/>
  <c r="F27" i="22"/>
  <c r="J26" i="22"/>
  <c r="F26" i="22"/>
  <c r="J25" i="22"/>
  <c r="F25" i="22"/>
  <c r="J24" i="22"/>
  <c r="F24" i="22"/>
  <c r="J23" i="22"/>
  <c r="F23" i="22"/>
  <c r="J22" i="22"/>
  <c r="F22" i="22"/>
  <c r="J21" i="22"/>
  <c r="F21" i="22"/>
  <c r="J20" i="22"/>
  <c r="F20" i="22"/>
  <c r="J19" i="22"/>
  <c r="F19" i="22"/>
  <c r="J18" i="22"/>
  <c r="F18" i="22"/>
  <c r="J17" i="22"/>
  <c r="F17" i="22"/>
  <c r="J16" i="22"/>
  <c r="F16" i="22"/>
  <c r="J15" i="22"/>
  <c r="F15" i="22"/>
  <c r="J14" i="22"/>
  <c r="F14" i="22"/>
  <c r="J13" i="22"/>
  <c r="F13" i="22"/>
  <c r="J12" i="22"/>
  <c r="F12" i="22"/>
  <c r="J11" i="22"/>
  <c r="F11" i="22"/>
  <c r="J10" i="22"/>
  <c r="F10" i="22"/>
  <c r="J9" i="22"/>
  <c r="F9" i="22"/>
  <c r="F37" i="22" s="1"/>
  <c r="J8" i="22"/>
  <c r="J37" i="22" s="1"/>
  <c r="F8" i="22"/>
  <c r="F139" i="23"/>
  <c r="E139" i="23"/>
  <c r="C139" i="23"/>
  <c r="F131" i="23"/>
  <c r="E128" i="23"/>
  <c r="D128" i="23"/>
  <c r="C128" i="23"/>
  <c r="F127" i="23"/>
  <c r="F126" i="23"/>
  <c r="F125" i="23"/>
  <c r="F124" i="23"/>
  <c r="F123" i="23"/>
  <c r="F122" i="23"/>
  <c r="F121" i="23"/>
  <c r="F120" i="23"/>
  <c r="H119" i="23"/>
  <c r="F119" i="23"/>
  <c r="F118" i="23"/>
  <c r="F117" i="23"/>
  <c r="F116" i="23"/>
  <c r="F115" i="23"/>
  <c r="F114" i="23"/>
  <c r="F113" i="23"/>
  <c r="F112" i="23"/>
  <c r="F128" i="23" s="1"/>
  <c r="E110" i="23"/>
  <c r="D110" i="23"/>
  <c r="C110" i="23"/>
  <c r="G109" i="23"/>
  <c r="F109" i="23"/>
  <c r="F108" i="23"/>
  <c r="G108" i="23" s="1"/>
  <c r="G107" i="23"/>
  <c r="F107" i="23"/>
  <c r="F106" i="23"/>
  <c r="F110" i="23" s="1"/>
  <c r="G105" i="23"/>
  <c r="F105" i="23"/>
  <c r="E103" i="23"/>
  <c r="D103" i="23"/>
  <c r="C103" i="23"/>
  <c r="F102" i="23"/>
  <c r="G102" i="23" s="1"/>
  <c r="G101" i="23"/>
  <c r="F101" i="23"/>
  <c r="F100" i="23"/>
  <c r="G100" i="23" s="1"/>
  <c r="G99" i="23"/>
  <c r="F99" i="23"/>
  <c r="F98" i="23"/>
  <c r="G98" i="23" s="1"/>
  <c r="G97" i="23"/>
  <c r="F97" i="23"/>
  <c r="F96" i="23"/>
  <c r="G96" i="23" s="1"/>
  <c r="G95" i="23"/>
  <c r="F95" i="23"/>
  <c r="F94" i="23"/>
  <c r="G94" i="23" s="1"/>
  <c r="G93" i="23"/>
  <c r="F93" i="23"/>
  <c r="F92" i="23"/>
  <c r="G92" i="23" s="1"/>
  <c r="G91" i="23"/>
  <c r="F91" i="23"/>
  <c r="F90" i="23"/>
  <c r="G90" i="23" s="1"/>
  <c r="G89" i="23"/>
  <c r="F89" i="23"/>
  <c r="F103" i="23" s="1"/>
  <c r="E85" i="23"/>
  <c r="D85" i="23"/>
  <c r="C85" i="23"/>
  <c r="F84" i="23"/>
  <c r="F83" i="23"/>
  <c r="F82" i="23"/>
  <c r="F81" i="23"/>
  <c r="F80" i="23"/>
  <c r="F79" i="23"/>
  <c r="F78" i="23"/>
  <c r="F77" i="23"/>
  <c r="F76" i="23"/>
  <c r="F75" i="23"/>
  <c r="F74" i="23"/>
  <c r="F73" i="23"/>
  <c r="F72" i="23"/>
  <c r="F85" i="23" s="1"/>
  <c r="E70" i="23"/>
  <c r="E129" i="23" s="1"/>
  <c r="D70" i="23"/>
  <c r="C70" i="23"/>
  <c r="F69" i="23"/>
  <c r="F68" i="23"/>
  <c r="F67" i="23"/>
  <c r="F66" i="23"/>
  <c r="F65" i="23"/>
  <c r="F70" i="23" s="1"/>
  <c r="E63" i="23"/>
  <c r="D63" i="23"/>
  <c r="C63" i="23"/>
  <c r="F62" i="23"/>
  <c r="F61" i="23"/>
  <c r="F60" i="23"/>
  <c r="F59" i="23"/>
  <c r="F58" i="23"/>
  <c r="F57" i="23"/>
  <c r="F56" i="23"/>
  <c r="F55" i="23"/>
  <c r="F54" i="23"/>
  <c r="F53" i="23"/>
  <c r="F52" i="23"/>
  <c r="F51" i="23"/>
  <c r="F50" i="23"/>
  <c r="F49" i="23"/>
  <c r="F48" i="23"/>
  <c r="F47" i="23"/>
  <c r="F46" i="23"/>
  <c r="F63" i="23" s="1"/>
  <c r="E44" i="23"/>
  <c r="D44" i="23"/>
  <c r="C44" i="23"/>
  <c r="F39" i="23"/>
  <c r="F44" i="23" s="1"/>
  <c r="G37" i="23"/>
  <c r="E37" i="23"/>
  <c r="D37" i="23"/>
  <c r="D129" i="23" s="1"/>
  <c r="D140" i="23" s="1"/>
  <c r="C37" i="23"/>
  <c r="C129" i="23" s="1"/>
  <c r="C140" i="23" s="1"/>
  <c r="J36" i="23"/>
  <c r="F36" i="23"/>
  <c r="J35" i="23"/>
  <c r="F35" i="23"/>
  <c r="J34" i="23"/>
  <c r="F34" i="23"/>
  <c r="J33" i="23"/>
  <c r="F33" i="23"/>
  <c r="J32" i="23"/>
  <c r="F32" i="23"/>
  <c r="J31" i="23"/>
  <c r="F31" i="23"/>
  <c r="J30" i="23"/>
  <c r="F30" i="23"/>
  <c r="J29" i="23"/>
  <c r="F29" i="23"/>
  <c r="J28" i="23"/>
  <c r="F28" i="23"/>
  <c r="J27" i="23"/>
  <c r="F27" i="23"/>
  <c r="J26" i="23"/>
  <c r="F26" i="23"/>
  <c r="J25" i="23"/>
  <c r="F25" i="23"/>
  <c r="J24" i="23"/>
  <c r="F24" i="23"/>
  <c r="J23" i="23"/>
  <c r="F23" i="23"/>
  <c r="J22" i="23"/>
  <c r="F22" i="23"/>
  <c r="J21" i="23"/>
  <c r="F21" i="23"/>
  <c r="J20" i="23"/>
  <c r="F20" i="23"/>
  <c r="J19" i="23"/>
  <c r="F19" i="23"/>
  <c r="J18" i="23"/>
  <c r="F18" i="23"/>
  <c r="J17" i="23"/>
  <c r="F17" i="23"/>
  <c r="J16" i="23"/>
  <c r="F16" i="23"/>
  <c r="J15" i="23"/>
  <c r="F15" i="23"/>
  <c r="J14" i="23"/>
  <c r="F14" i="23"/>
  <c r="J13" i="23"/>
  <c r="F13" i="23"/>
  <c r="J12" i="23"/>
  <c r="F12" i="23"/>
  <c r="J11" i="23"/>
  <c r="F11" i="23"/>
  <c r="J10" i="23"/>
  <c r="F10" i="23"/>
  <c r="J9" i="23"/>
  <c r="F9" i="23"/>
  <c r="F37" i="23" s="1"/>
  <c r="J8" i="23"/>
  <c r="J37" i="23" s="1"/>
  <c r="F8" i="23"/>
  <c r="E139" i="19"/>
  <c r="C139" i="19"/>
  <c r="F131" i="19"/>
  <c r="F139" i="19" s="1"/>
  <c r="E128" i="19"/>
  <c r="D128" i="19"/>
  <c r="C128" i="19"/>
  <c r="F127" i="19"/>
  <c r="F126" i="19"/>
  <c r="F125" i="19"/>
  <c r="F124" i="19"/>
  <c r="F123" i="19"/>
  <c r="F122" i="19"/>
  <c r="F121" i="19"/>
  <c r="F120" i="19"/>
  <c r="H119" i="19"/>
  <c r="F119" i="19"/>
  <c r="F118" i="19"/>
  <c r="F117" i="19"/>
  <c r="F116" i="19"/>
  <c r="F115" i="19"/>
  <c r="F114" i="19"/>
  <c r="F113" i="19"/>
  <c r="F112" i="19"/>
  <c r="F128" i="19" s="1"/>
  <c r="E110" i="19"/>
  <c r="D110" i="19"/>
  <c r="C110" i="19"/>
  <c r="F109" i="19"/>
  <c r="G109" i="19" s="1"/>
  <c r="F108" i="19"/>
  <c r="G108" i="19" s="1"/>
  <c r="F107" i="19"/>
  <c r="G107" i="19" s="1"/>
  <c r="F106" i="19"/>
  <c r="G106" i="19" s="1"/>
  <c r="F105" i="19"/>
  <c r="F110" i="19" s="1"/>
  <c r="E103" i="19"/>
  <c r="D103" i="19"/>
  <c r="C103" i="19"/>
  <c r="F102" i="19"/>
  <c r="G102" i="19" s="1"/>
  <c r="F101" i="19"/>
  <c r="G101" i="19" s="1"/>
  <c r="F100" i="19"/>
  <c r="G100" i="19" s="1"/>
  <c r="F99" i="19"/>
  <c r="G99" i="19" s="1"/>
  <c r="F98" i="19"/>
  <c r="G98" i="19" s="1"/>
  <c r="F97" i="19"/>
  <c r="G97" i="19" s="1"/>
  <c r="F96" i="19"/>
  <c r="G96" i="19" s="1"/>
  <c r="F95" i="19"/>
  <c r="G95" i="19" s="1"/>
  <c r="F94" i="19"/>
  <c r="G94" i="19" s="1"/>
  <c r="F93" i="19"/>
  <c r="G93" i="19" s="1"/>
  <c r="F92" i="19"/>
  <c r="G92" i="19" s="1"/>
  <c r="F91" i="19"/>
  <c r="G91" i="19" s="1"/>
  <c r="F90" i="19"/>
  <c r="G90" i="19" s="1"/>
  <c r="F89" i="19"/>
  <c r="G89" i="19" s="1"/>
  <c r="E85" i="19"/>
  <c r="D85" i="19"/>
  <c r="C85" i="19"/>
  <c r="F84" i="19"/>
  <c r="F83" i="19"/>
  <c r="F82" i="19"/>
  <c r="F81" i="19"/>
  <c r="F80" i="19"/>
  <c r="F79" i="19"/>
  <c r="F78" i="19"/>
  <c r="F77" i="19"/>
  <c r="F76" i="19"/>
  <c r="F75" i="19"/>
  <c r="F74" i="19"/>
  <c r="F73" i="19"/>
  <c r="F72" i="19"/>
  <c r="F85" i="19" s="1"/>
  <c r="E70" i="19"/>
  <c r="D70" i="19"/>
  <c r="C70" i="19"/>
  <c r="F69" i="19"/>
  <c r="F68" i="19"/>
  <c r="F67" i="19"/>
  <c r="F66" i="19"/>
  <c r="F65" i="19"/>
  <c r="F70" i="19" s="1"/>
  <c r="E63" i="19"/>
  <c r="D63" i="19"/>
  <c r="C63" i="19"/>
  <c r="F62" i="19"/>
  <c r="F61" i="19"/>
  <c r="F60" i="19"/>
  <c r="F59" i="19"/>
  <c r="F58" i="19"/>
  <c r="F57" i="19"/>
  <c r="F56" i="19"/>
  <c r="F55" i="19"/>
  <c r="F54" i="19"/>
  <c r="F53" i="19"/>
  <c r="F52" i="19"/>
  <c r="F51" i="19"/>
  <c r="F50" i="19"/>
  <c r="F49" i="19"/>
  <c r="F48" i="19"/>
  <c r="F47" i="19"/>
  <c r="F46" i="19"/>
  <c r="F63" i="19" s="1"/>
  <c r="E44" i="19"/>
  <c r="D44" i="19"/>
  <c r="C44" i="19"/>
  <c r="F39" i="19"/>
  <c r="F44" i="19" s="1"/>
  <c r="G37" i="19"/>
  <c r="E37" i="19"/>
  <c r="E129" i="19" s="1"/>
  <c r="D37" i="19"/>
  <c r="D129" i="19" s="1"/>
  <c r="D140" i="19" s="1"/>
  <c r="C37" i="19"/>
  <c r="C129" i="19" s="1"/>
  <c r="C140" i="19" s="1"/>
  <c r="J36" i="19"/>
  <c r="F36" i="19"/>
  <c r="J35" i="19"/>
  <c r="F35" i="19"/>
  <c r="J34" i="19"/>
  <c r="F34" i="19"/>
  <c r="J33" i="19"/>
  <c r="F33" i="19"/>
  <c r="J32" i="19"/>
  <c r="F32" i="19"/>
  <c r="J31" i="19"/>
  <c r="F31" i="19"/>
  <c r="J30" i="19"/>
  <c r="F30" i="19"/>
  <c r="J29" i="19"/>
  <c r="F29" i="19"/>
  <c r="J28" i="19"/>
  <c r="F28" i="19"/>
  <c r="J27" i="19"/>
  <c r="F27" i="19"/>
  <c r="J26" i="19"/>
  <c r="F26" i="19"/>
  <c r="J25" i="19"/>
  <c r="F25" i="19"/>
  <c r="J24" i="19"/>
  <c r="F24" i="19"/>
  <c r="J23" i="19"/>
  <c r="F23" i="19"/>
  <c r="J22" i="19"/>
  <c r="F22" i="19"/>
  <c r="J21" i="19"/>
  <c r="F21" i="19"/>
  <c r="J20" i="19"/>
  <c r="F20" i="19"/>
  <c r="J19" i="19"/>
  <c r="F19" i="19"/>
  <c r="J18" i="19"/>
  <c r="F18" i="19"/>
  <c r="J17" i="19"/>
  <c r="F17" i="19"/>
  <c r="J16" i="19"/>
  <c r="F16" i="19"/>
  <c r="J15" i="19"/>
  <c r="F15" i="19"/>
  <c r="J14" i="19"/>
  <c r="F14" i="19"/>
  <c r="J13" i="19"/>
  <c r="F13" i="19"/>
  <c r="J12" i="19"/>
  <c r="F12" i="19"/>
  <c r="J11" i="19"/>
  <c r="F11" i="19"/>
  <c r="J10" i="19"/>
  <c r="F10" i="19"/>
  <c r="J9" i="19"/>
  <c r="F9" i="19"/>
  <c r="J8" i="19"/>
  <c r="J37" i="19" s="1"/>
  <c r="F8" i="19"/>
  <c r="F37" i="19" s="1"/>
  <c r="E139" i="17"/>
  <c r="C139" i="17"/>
  <c r="F131" i="17"/>
  <c r="F139" i="17" s="1"/>
  <c r="E128" i="17"/>
  <c r="D128" i="17"/>
  <c r="C128" i="17"/>
  <c r="F127" i="17"/>
  <c r="F126" i="17"/>
  <c r="F125" i="17"/>
  <c r="F124" i="17"/>
  <c r="F123" i="17"/>
  <c r="F122" i="17"/>
  <c r="F121" i="17"/>
  <c r="F120" i="17"/>
  <c r="H119" i="17"/>
  <c r="F119" i="17"/>
  <c r="F118" i="17"/>
  <c r="F117" i="17"/>
  <c r="F116" i="17"/>
  <c r="F115" i="17"/>
  <c r="F114" i="17"/>
  <c r="F113" i="17"/>
  <c r="F112" i="17"/>
  <c r="F128" i="17" s="1"/>
  <c r="E110" i="17"/>
  <c r="D110" i="17"/>
  <c r="C110" i="17"/>
  <c r="F109" i="17"/>
  <c r="G109" i="17" s="1"/>
  <c r="F108" i="17"/>
  <c r="G108" i="17" s="1"/>
  <c r="F107" i="17"/>
  <c r="G107" i="17" s="1"/>
  <c r="F106" i="17"/>
  <c r="G106" i="17" s="1"/>
  <c r="F105" i="17"/>
  <c r="F110" i="17" s="1"/>
  <c r="E103" i="17"/>
  <c r="D103" i="17"/>
  <c r="C103" i="17"/>
  <c r="F102" i="17"/>
  <c r="G102" i="17" s="1"/>
  <c r="F101" i="17"/>
  <c r="G101" i="17" s="1"/>
  <c r="F100" i="17"/>
  <c r="G100" i="17" s="1"/>
  <c r="F99" i="17"/>
  <c r="G99" i="17" s="1"/>
  <c r="F98" i="17"/>
  <c r="G98" i="17" s="1"/>
  <c r="F97" i="17"/>
  <c r="G97" i="17" s="1"/>
  <c r="F96" i="17"/>
  <c r="G96" i="17" s="1"/>
  <c r="F95" i="17"/>
  <c r="G95" i="17" s="1"/>
  <c r="F94" i="17"/>
  <c r="G94" i="17" s="1"/>
  <c r="F93" i="17"/>
  <c r="G93" i="17" s="1"/>
  <c r="F92" i="17"/>
  <c r="G92" i="17" s="1"/>
  <c r="F91" i="17"/>
  <c r="G91" i="17" s="1"/>
  <c r="F90" i="17"/>
  <c r="G90" i="17" s="1"/>
  <c r="F89" i="17"/>
  <c r="G89" i="17" s="1"/>
  <c r="E85" i="17"/>
  <c r="D85" i="17"/>
  <c r="C85" i="17"/>
  <c r="F84" i="17"/>
  <c r="F83" i="17"/>
  <c r="F82" i="17"/>
  <c r="F81" i="17"/>
  <c r="F80" i="17"/>
  <c r="F79" i="17"/>
  <c r="F78" i="17"/>
  <c r="F77" i="17"/>
  <c r="F76" i="17"/>
  <c r="F75" i="17"/>
  <c r="F74" i="17"/>
  <c r="F73" i="17"/>
  <c r="F72" i="17"/>
  <c r="F85" i="17" s="1"/>
  <c r="E70" i="17"/>
  <c r="D70" i="17"/>
  <c r="C70" i="17"/>
  <c r="F69" i="17"/>
  <c r="F68" i="17"/>
  <c r="F67" i="17"/>
  <c r="F66" i="17"/>
  <c r="F65" i="17"/>
  <c r="F70" i="17" s="1"/>
  <c r="E63" i="17"/>
  <c r="D63" i="17"/>
  <c r="C63" i="17"/>
  <c r="F62" i="17"/>
  <c r="F61" i="17"/>
  <c r="F60" i="17"/>
  <c r="F59" i="17"/>
  <c r="F58" i="17"/>
  <c r="F57" i="17"/>
  <c r="F56" i="17"/>
  <c r="F55" i="17"/>
  <c r="F54" i="17"/>
  <c r="F53" i="17"/>
  <c r="F52" i="17"/>
  <c r="F51" i="17"/>
  <c r="F50" i="17"/>
  <c r="F49" i="17"/>
  <c r="F48" i="17"/>
  <c r="F47" i="17"/>
  <c r="F46" i="17"/>
  <c r="F63" i="17" s="1"/>
  <c r="E44" i="17"/>
  <c r="D44" i="17"/>
  <c r="C44" i="17"/>
  <c r="F39" i="17"/>
  <c r="F44" i="17" s="1"/>
  <c r="G37" i="17"/>
  <c r="E37" i="17"/>
  <c r="E129" i="17" s="1"/>
  <c r="D37" i="17"/>
  <c r="D129" i="17" s="1"/>
  <c r="D140" i="17" s="1"/>
  <c r="C37" i="17"/>
  <c r="C129" i="17" s="1"/>
  <c r="C140" i="17" s="1"/>
  <c r="J36" i="17"/>
  <c r="F36" i="17"/>
  <c r="J35" i="17"/>
  <c r="F35" i="17"/>
  <c r="J34" i="17"/>
  <c r="F34" i="17"/>
  <c r="J33" i="17"/>
  <c r="F33" i="17"/>
  <c r="J32" i="17"/>
  <c r="F32" i="17"/>
  <c r="J31" i="17"/>
  <c r="F31" i="17"/>
  <c r="J30" i="17"/>
  <c r="F30" i="17"/>
  <c r="J29" i="17"/>
  <c r="F29" i="17"/>
  <c r="J28" i="17"/>
  <c r="F28" i="17"/>
  <c r="J27" i="17"/>
  <c r="F27" i="17"/>
  <c r="J26" i="17"/>
  <c r="F26" i="17"/>
  <c r="J25" i="17"/>
  <c r="F25" i="17"/>
  <c r="J24" i="17"/>
  <c r="F24" i="17"/>
  <c r="J23" i="17"/>
  <c r="F23" i="17"/>
  <c r="J22" i="17"/>
  <c r="F22" i="17"/>
  <c r="J21" i="17"/>
  <c r="F21" i="17"/>
  <c r="J20" i="17"/>
  <c r="F20" i="17"/>
  <c r="J19" i="17"/>
  <c r="F19" i="17"/>
  <c r="J18" i="17"/>
  <c r="F18" i="17"/>
  <c r="J17" i="17"/>
  <c r="F17" i="17"/>
  <c r="J16" i="17"/>
  <c r="F16" i="17"/>
  <c r="J15" i="17"/>
  <c r="F15" i="17"/>
  <c r="J14" i="17"/>
  <c r="F14" i="17"/>
  <c r="J13" i="17"/>
  <c r="F13" i="17"/>
  <c r="J12" i="17"/>
  <c r="F12" i="17"/>
  <c r="J11" i="17"/>
  <c r="F11" i="17"/>
  <c r="J10" i="17"/>
  <c r="F10" i="17"/>
  <c r="J9" i="17"/>
  <c r="F9" i="17"/>
  <c r="J8" i="17"/>
  <c r="J37" i="17" s="1"/>
  <c r="F8" i="17"/>
  <c r="F37" i="17" s="1"/>
  <c r="E139" i="16"/>
  <c r="C139" i="16"/>
  <c r="F131" i="16"/>
  <c r="F139" i="16" s="1"/>
  <c r="E128" i="16"/>
  <c r="D128" i="16"/>
  <c r="C128" i="16"/>
  <c r="F127" i="16"/>
  <c r="F126" i="16"/>
  <c r="F125" i="16"/>
  <c r="F124" i="16"/>
  <c r="F123" i="16"/>
  <c r="F122" i="16"/>
  <c r="F121" i="16"/>
  <c r="F120" i="16"/>
  <c r="H119" i="16"/>
  <c r="F119" i="16"/>
  <c r="F118" i="16"/>
  <c r="F117" i="16"/>
  <c r="F116" i="16"/>
  <c r="F115" i="16"/>
  <c r="F114" i="16"/>
  <c r="F113" i="16"/>
  <c r="F112" i="16"/>
  <c r="F128" i="16" s="1"/>
  <c r="E110" i="16"/>
  <c r="D110" i="16"/>
  <c r="C110" i="16"/>
  <c r="G109" i="16"/>
  <c r="F109" i="16"/>
  <c r="F108" i="16"/>
  <c r="G108" i="16" s="1"/>
  <c r="G107" i="16"/>
  <c r="F107" i="16"/>
  <c r="F106" i="16"/>
  <c r="F110" i="16" s="1"/>
  <c r="G105" i="16"/>
  <c r="F105" i="16"/>
  <c r="E103" i="16"/>
  <c r="D103" i="16"/>
  <c r="C103" i="16"/>
  <c r="F102" i="16"/>
  <c r="G102" i="16" s="1"/>
  <c r="G101" i="16"/>
  <c r="F101" i="16"/>
  <c r="F100" i="16"/>
  <c r="G100" i="16" s="1"/>
  <c r="G99" i="16"/>
  <c r="F99" i="16"/>
  <c r="F98" i="16"/>
  <c r="G98" i="16" s="1"/>
  <c r="G97" i="16"/>
  <c r="F97" i="16"/>
  <c r="F96" i="16"/>
  <c r="G96" i="16" s="1"/>
  <c r="G95" i="16"/>
  <c r="F95" i="16"/>
  <c r="F94" i="16"/>
  <c r="G94" i="16" s="1"/>
  <c r="G93" i="16"/>
  <c r="F93" i="16"/>
  <c r="F92" i="16"/>
  <c r="G92" i="16" s="1"/>
  <c r="G91" i="16"/>
  <c r="F91" i="16"/>
  <c r="F90" i="16"/>
  <c r="F103" i="16" s="1"/>
  <c r="G89" i="16"/>
  <c r="F89" i="16"/>
  <c r="E85" i="16"/>
  <c r="D85" i="16"/>
  <c r="C85" i="16"/>
  <c r="F84" i="16"/>
  <c r="F83" i="16"/>
  <c r="F82" i="16"/>
  <c r="F81" i="16"/>
  <c r="F80" i="16"/>
  <c r="F79" i="16"/>
  <c r="F78" i="16"/>
  <c r="F77" i="16"/>
  <c r="F76" i="16"/>
  <c r="F75" i="16"/>
  <c r="F74" i="16"/>
  <c r="F73" i="16"/>
  <c r="F72" i="16"/>
  <c r="F85" i="16" s="1"/>
  <c r="E70" i="16"/>
  <c r="D70" i="16"/>
  <c r="C70" i="16"/>
  <c r="F69" i="16"/>
  <c r="F68" i="16"/>
  <c r="F67" i="16"/>
  <c r="F66" i="16"/>
  <c r="F65" i="16"/>
  <c r="F70" i="16" s="1"/>
  <c r="E63" i="16"/>
  <c r="D63" i="16"/>
  <c r="C63" i="16"/>
  <c r="F62" i="16"/>
  <c r="F61" i="16"/>
  <c r="F60" i="16"/>
  <c r="F59" i="16"/>
  <c r="F58" i="16"/>
  <c r="F57" i="16"/>
  <c r="F56" i="16"/>
  <c r="F55" i="16"/>
  <c r="F54" i="16"/>
  <c r="F53" i="16"/>
  <c r="F52" i="16"/>
  <c r="F51" i="16"/>
  <c r="F50" i="16"/>
  <c r="F49" i="16"/>
  <c r="F48" i="16"/>
  <c r="F47" i="16"/>
  <c r="F46" i="16"/>
  <c r="F63" i="16" s="1"/>
  <c r="E44" i="16"/>
  <c r="E129" i="16" s="1"/>
  <c r="D44" i="16"/>
  <c r="C44" i="16"/>
  <c r="F39" i="16"/>
  <c r="F44" i="16" s="1"/>
  <c r="G37" i="16"/>
  <c r="E37" i="16"/>
  <c r="D37" i="16"/>
  <c r="D129" i="16" s="1"/>
  <c r="D140" i="16" s="1"/>
  <c r="C37" i="16"/>
  <c r="C129" i="16" s="1"/>
  <c r="C140" i="16" s="1"/>
  <c r="J36" i="16"/>
  <c r="F36" i="16"/>
  <c r="J35" i="16"/>
  <c r="F35" i="16"/>
  <c r="J34" i="16"/>
  <c r="F34" i="16"/>
  <c r="J33" i="16"/>
  <c r="F33" i="16"/>
  <c r="J32" i="16"/>
  <c r="F32" i="16"/>
  <c r="J31" i="16"/>
  <c r="F31" i="16"/>
  <c r="J30" i="16"/>
  <c r="F30" i="16"/>
  <c r="J29" i="16"/>
  <c r="F29" i="16"/>
  <c r="J28" i="16"/>
  <c r="F28" i="16"/>
  <c r="J27" i="16"/>
  <c r="F27" i="16"/>
  <c r="J26" i="16"/>
  <c r="F26" i="16"/>
  <c r="J25" i="16"/>
  <c r="F25" i="16"/>
  <c r="J24" i="16"/>
  <c r="F24" i="16"/>
  <c r="J23" i="16"/>
  <c r="F23" i="16"/>
  <c r="J22" i="16"/>
  <c r="F22" i="16"/>
  <c r="J21" i="16"/>
  <c r="F21" i="16"/>
  <c r="J20" i="16"/>
  <c r="F20" i="16"/>
  <c r="J19" i="16"/>
  <c r="F19" i="16"/>
  <c r="J18" i="16"/>
  <c r="F18" i="16"/>
  <c r="J17" i="16"/>
  <c r="F17" i="16"/>
  <c r="J16" i="16"/>
  <c r="F16" i="16"/>
  <c r="J15" i="16"/>
  <c r="F15" i="16"/>
  <c r="J14" i="16"/>
  <c r="F14" i="16"/>
  <c r="J13" i="16"/>
  <c r="F13" i="16"/>
  <c r="J12" i="16"/>
  <c r="F12" i="16"/>
  <c r="J11" i="16"/>
  <c r="F11" i="16"/>
  <c r="J10" i="16"/>
  <c r="F10" i="16"/>
  <c r="J9" i="16"/>
  <c r="J37" i="16" s="1"/>
  <c r="F9" i="16"/>
  <c r="F37" i="16" s="1"/>
  <c r="J8" i="16"/>
  <c r="F8" i="16"/>
  <c r="E139" i="15"/>
  <c r="C139" i="15"/>
  <c r="F131" i="15"/>
  <c r="F139" i="15" s="1"/>
  <c r="E128" i="15"/>
  <c r="D128" i="15"/>
  <c r="C128" i="15"/>
  <c r="F127" i="15"/>
  <c r="F126" i="15"/>
  <c r="F125" i="15"/>
  <c r="F124" i="15"/>
  <c r="F123" i="15"/>
  <c r="F122" i="15"/>
  <c r="F121" i="15"/>
  <c r="F120" i="15"/>
  <c r="H119" i="15"/>
  <c r="F119" i="15"/>
  <c r="F118" i="15"/>
  <c r="F117" i="15"/>
  <c r="F116" i="15"/>
  <c r="F115" i="15"/>
  <c r="F114" i="15"/>
  <c r="F113" i="15"/>
  <c r="F112" i="15"/>
  <c r="F128" i="15" s="1"/>
  <c r="E110" i="15"/>
  <c r="D110" i="15"/>
  <c r="C110" i="15"/>
  <c r="F109" i="15"/>
  <c r="G109" i="15" s="1"/>
  <c r="F108" i="15"/>
  <c r="G108" i="15" s="1"/>
  <c r="F107" i="15"/>
  <c r="G107" i="15" s="1"/>
  <c r="F106" i="15"/>
  <c r="G106" i="15" s="1"/>
  <c r="F105" i="15"/>
  <c r="F110" i="15" s="1"/>
  <c r="E103" i="15"/>
  <c r="D103" i="15"/>
  <c r="C103" i="15"/>
  <c r="F102" i="15"/>
  <c r="G102" i="15" s="1"/>
  <c r="F101" i="15"/>
  <c r="G101" i="15" s="1"/>
  <c r="F100" i="15"/>
  <c r="G100" i="15" s="1"/>
  <c r="F99" i="15"/>
  <c r="G99" i="15" s="1"/>
  <c r="F98" i="15"/>
  <c r="G98" i="15" s="1"/>
  <c r="F97" i="15"/>
  <c r="G97" i="15" s="1"/>
  <c r="F96" i="15"/>
  <c r="G96" i="15" s="1"/>
  <c r="F95" i="15"/>
  <c r="G95" i="15" s="1"/>
  <c r="F94" i="15"/>
  <c r="G94" i="15" s="1"/>
  <c r="F93" i="15"/>
  <c r="G93" i="15" s="1"/>
  <c r="F92" i="15"/>
  <c r="G92" i="15" s="1"/>
  <c r="F91" i="15"/>
  <c r="G91" i="15" s="1"/>
  <c r="F90" i="15"/>
  <c r="F103" i="15" s="1"/>
  <c r="F89" i="15"/>
  <c r="G89" i="15" s="1"/>
  <c r="E85" i="15"/>
  <c r="D85" i="15"/>
  <c r="C85" i="15"/>
  <c r="F84" i="15"/>
  <c r="F83" i="15"/>
  <c r="F82" i="15"/>
  <c r="F81" i="15"/>
  <c r="F80" i="15"/>
  <c r="F79" i="15"/>
  <c r="F78" i="15"/>
  <c r="F77" i="15"/>
  <c r="F76" i="15"/>
  <c r="F75" i="15"/>
  <c r="F74" i="15"/>
  <c r="F73" i="15"/>
  <c r="F72" i="15"/>
  <c r="F85" i="15" s="1"/>
  <c r="E70" i="15"/>
  <c r="D70" i="15"/>
  <c r="C70" i="15"/>
  <c r="F69" i="15"/>
  <c r="F68" i="15"/>
  <c r="F67" i="15"/>
  <c r="F66" i="15"/>
  <c r="F65" i="15"/>
  <c r="F70" i="15" s="1"/>
  <c r="E63" i="15"/>
  <c r="D63" i="15"/>
  <c r="C63" i="15"/>
  <c r="F62" i="15"/>
  <c r="F61" i="15"/>
  <c r="F60" i="15"/>
  <c r="F59" i="15"/>
  <c r="F58" i="15"/>
  <c r="F57" i="15"/>
  <c r="F56" i="15"/>
  <c r="F55" i="15"/>
  <c r="F54" i="15"/>
  <c r="F53" i="15"/>
  <c r="F52" i="15"/>
  <c r="F51" i="15"/>
  <c r="F50" i="15"/>
  <c r="F49" i="15"/>
  <c r="F48" i="15"/>
  <c r="F47" i="15"/>
  <c r="F46" i="15"/>
  <c r="F63" i="15" s="1"/>
  <c r="E44" i="15"/>
  <c r="D44" i="15"/>
  <c r="C44" i="15"/>
  <c r="F39" i="15"/>
  <c r="F44" i="15" s="1"/>
  <c r="G37" i="15"/>
  <c r="E37" i="15"/>
  <c r="E129" i="15" s="1"/>
  <c r="D37" i="15"/>
  <c r="D129" i="15" s="1"/>
  <c r="D140" i="15" s="1"/>
  <c r="C37" i="15"/>
  <c r="C129" i="15" s="1"/>
  <c r="C140" i="15" s="1"/>
  <c r="J36" i="15"/>
  <c r="F36" i="15"/>
  <c r="J35" i="15"/>
  <c r="F35" i="15"/>
  <c r="J34" i="15"/>
  <c r="F34" i="15"/>
  <c r="J33" i="15"/>
  <c r="F33" i="15"/>
  <c r="J32" i="15"/>
  <c r="F32" i="15"/>
  <c r="J31" i="15"/>
  <c r="F31" i="15"/>
  <c r="J30" i="15"/>
  <c r="F30" i="15"/>
  <c r="J29" i="15"/>
  <c r="F29" i="15"/>
  <c r="J28" i="15"/>
  <c r="F28" i="15"/>
  <c r="J27" i="15"/>
  <c r="F27" i="15"/>
  <c r="J26" i="15"/>
  <c r="F26" i="15"/>
  <c r="J25" i="15"/>
  <c r="F25" i="15"/>
  <c r="J24" i="15"/>
  <c r="F24" i="15"/>
  <c r="J23" i="15"/>
  <c r="F23" i="15"/>
  <c r="J22" i="15"/>
  <c r="F22" i="15"/>
  <c r="J21" i="15"/>
  <c r="F21" i="15"/>
  <c r="J20" i="15"/>
  <c r="F20" i="15"/>
  <c r="J19" i="15"/>
  <c r="F19" i="15"/>
  <c r="J18" i="15"/>
  <c r="F18" i="15"/>
  <c r="J17" i="15"/>
  <c r="F17" i="15"/>
  <c r="J16" i="15"/>
  <c r="F16" i="15"/>
  <c r="J15" i="15"/>
  <c r="F15" i="15"/>
  <c r="J14" i="15"/>
  <c r="F14" i="15"/>
  <c r="J13" i="15"/>
  <c r="F13" i="15"/>
  <c r="J12" i="15"/>
  <c r="F12" i="15"/>
  <c r="J11" i="15"/>
  <c r="F11" i="15"/>
  <c r="J10" i="15"/>
  <c r="F10" i="15"/>
  <c r="J9" i="15"/>
  <c r="J37" i="15" s="1"/>
  <c r="F9" i="15"/>
  <c r="J8" i="15"/>
  <c r="F8" i="15"/>
  <c r="F37" i="15" s="1"/>
  <c r="E139" i="13"/>
  <c r="C139" i="13"/>
  <c r="F131" i="13"/>
  <c r="F139" i="13" s="1"/>
  <c r="E128" i="13"/>
  <c r="D128" i="13"/>
  <c r="C128" i="13"/>
  <c r="F127" i="13"/>
  <c r="F126" i="13"/>
  <c r="F125" i="13"/>
  <c r="F124" i="13"/>
  <c r="F123" i="13"/>
  <c r="F122" i="13"/>
  <c r="F121" i="13"/>
  <c r="F120" i="13"/>
  <c r="H119" i="13"/>
  <c r="F119" i="13"/>
  <c r="F118" i="13"/>
  <c r="F117" i="13"/>
  <c r="F116" i="13"/>
  <c r="F115" i="13"/>
  <c r="F114" i="13"/>
  <c r="F113" i="13"/>
  <c r="F112" i="13"/>
  <c r="F128" i="13" s="1"/>
  <c r="E110" i="13"/>
  <c r="D110" i="13"/>
  <c r="C110" i="13"/>
  <c r="F109" i="13"/>
  <c r="G109" i="13" s="1"/>
  <c r="F108" i="13"/>
  <c r="G108" i="13" s="1"/>
  <c r="F107" i="13"/>
  <c r="G107" i="13" s="1"/>
  <c r="F106" i="13"/>
  <c r="G106" i="13" s="1"/>
  <c r="F105" i="13"/>
  <c r="F110" i="13" s="1"/>
  <c r="E103" i="13"/>
  <c r="D103" i="13"/>
  <c r="C103" i="13"/>
  <c r="F102" i="13"/>
  <c r="G102" i="13" s="1"/>
  <c r="F101" i="13"/>
  <c r="G101" i="13" s="1"/>
  <c r="F100" i="13"/>
  <c r="G100" i="13" s="1"/>
  <c r="F99" i="13"/>
  <c r="G99" i="13" s="1"/>
  <c r="F98" i="13"/>
  <c r="G98" i="13" s="1"/>
  <c r="F97" i="13"/>
  <c r="G97" i="13" s="1"/>
  <c r="F96" i="13"/>
  <c r="G96" i="13" s="1"/>
  <c r="F95" i="13"/>
  <c r="G95" i="13" s="1"/>
  <c r="F94" i="13"/>
  <c r="G94" i="13" s="1"/>
  <c r="F93" i="13"/>
  <c r="G93" i="13" s="1"/>
  <c r="F92" i="13"/>
  <c r="G92" i="13" s="1"/>
  <c r="F91" i="13"/>
  <c r="G91" i="13" s="1"/>
  <c r="F90" i="13"/>
  <c r="G90" i="13" s="1"/>
  <c r="F89" i="13"/>
  <c r="G89" i="13" s="1"/>
  <c r="E85" i="13"/>
  <c r="D85" i="13"/>
  <c r="C85" i="13"/>
  <c r="F84" i="13"/>
  <c r="F83" i="13"/>
  <c r="F82" i="13"/>
  <c r="F81" i="13"/>
  <c r="F80" i="13"/>
  <c r="F79" i="13"/>
  <c r="F78" i="13"/>
  <c r="F77" i="13"/>
  <c r="F76" i="13"/>
  <c r="F75" i="13"/>
  <c r="F74" i="13"/>
  <c r="F73" i="13"/>
  <c r="F72" i="13"/>
  <c r="F85" i="13" s="1"/>
  <c r="E70" i="13"/>
  <c r="D70" i="13"/>
  <c r="C70" i="13"/>
  <c r="F69" i="13"/>
  <c r="F68" i="13"/>
  <c r="F67" i="13"/>
  <c r="F66" i="13"/>
  <c r="F65" i="13"/>
  <c r="F70" i="13" s="1"/>
  <c r="E63" i="13"/>
  <c r="D63" i="13"/>
  <c r="C63" i="13"/>
  <c r="F62" i="13"/>
  <c r="F61" i="13"/>
  <c r="F60" i="13"/>
  <c r="F59" i="13"/>
  <c r="F58" i="13"/>
  <c r="F57" i="13"/>
  <c r="F56" i="13"/>
  <c r="F55" i="13"/>
  <c r="F54" i="13"/>
  <c r="F53" i="13"/>
  <c r="F52" i="13"/>
  <c r="F51" i="13"/>
  <c r="F50" i="13"/>
  <c r="F49" i="13"/>
  <c r="F48" i="13"/>
  <c r="F47" i="13"/>
  <c r="F46" i="13"/>
  <c r="F63" i="13" s="1"/>
  <c r="E44" i="13"/>
  <c r="D44" i="13"/>
  <c r="C44" i="13"/>
  <c r="F39" i="13"/>
  <c r="F44" i="13" s="1"/>
  <c r="G37" i="13"/>
  <c r="E37" i="13"/>
  <c r="E129" i="13" s="1"/>
  <c r="D37" i="13"/>
  <c r="D129" i="13" s="1"/>
  <c r="D140" i="13" s="1"/>
  <c r="C37" i="13"/>
  <c r="C129" i="13" s="1"/>
  <c r="J36" i="13"/>
  <c r="F36" i="13"/>
  <c r="J35" i="13"/>
  <c r="F35" i="13"/>
  <c r="J34" i="13"/>
  <c r="F34" i="13"/>
  <c r="J33" i="13"/>
  <c r="F33" i="13"/>
  <c r="J32" i="13"/>
  <c r="F32" i="13"/>
  <c r="J31" i="13"/>
  <c r="F31" i="13"/>
  <c r="J30" i="13"/>
  <c r="F30" i="13"/>
  <c r="J29" i="13"/>
  <c r="F29" i="13"/>
  <c r="J28" i="13"/>
  <c r="F28" i="13"/>
  <c r="J27" i="13"/>
  <c r="F27" i="13"/>
  <c r="J26" i="13"/>
  <c r="F26" i="13"/>
  <c r="J25" i="13"/>
  <c r="F25" i="13"/>
  <c r="J24" i="13"/>
  <c r="F24" i="13"/>
  <c r="J23" i="13"/>
  <c r="F23" i="13"/>
  <c r="J22" i="13"/>
  <c r="F22" i="13"/>
  <c r="J21" i="13"/>
  <c r="F21" i="13"/>
  <c r="J20" i="13"/>
  <c r="F20" i="13"/>
  <c r="J19" i="13"/>
  <c r="F19" i="13"/>
  <c r="J18" i="13"/>
  <c r="F18" i="13"/>
  <c r="J17" i="13"/>
  <c r="F17" i="13"/>
  <c r="J16" i="13"/>
  <c r="F16" i="13"/>
  <c r="J15" i="13"/>
  <c r="F15" i="13"/>
  <c r="J14" i="13"/>
  <c r="F14" i="13"/>
  <c r="J13" i="13"/>
  <c r="F13" i="13"/>
  <c r="J12" i="13"/>
  <c r="F12" i="13"/>
  <c r="J11" i="13"/>
  <c r="F11" i="13"/>
  <c r="J10" i="13"/>
  <c r="F10" i="13"/>
  <c r="J9" i="13"/>
  <c r="F9" i="13"/>
  <c r="J8" i="13"/>
  <c r="J37" i="13" s="1"/>
  <c r="F8" i="13"/>
  <c r="F37" i="13" s="1"/>
  <c r="E139" i="14"/>
  <c r="C139" i="14"/>
  <c r="F131" i="14"/>
  <c r="F139" i="14" s="1"/>
  <c r="E128" i="14"/>
  <c r="D128" i="14"/>
  <c r="C128" i="14"/>
  <c r="F127" i="14"/>
  <c r="F126" i="14"/>
  <c r="F125" i="14"/>
  <c r="F124" i="14"/>
  <c r="F123" i="14"/>
  <c r="F122" i="14"/>
  <c r="F121" i="14"/>
  <c r="F120" i="14"/>
  <c r="H119" i="14"/>
  <c r="F119" i="14"/>
  <c r="F118" i="14"/>
  <c r="F117" i="14"/>
  <c r="F116" i="14"/>
  <c r="F115" i="14"/>
  <c r="F114" i="14"/>
  <c r="F113" i="14"/>
  <c r="F112" i="14"/>
  <c r="F128" i="14" s="1"/>
  <c r="E110" i="14"/>
  <c r="D110" i="14"/>
  <c r="C110" i="14"/>
  <c r="F109" i="14"/>
  <c r="G109" i="14" s="1"/>
  <c r="F108" i="14"/>
  <c r="G108" i="14" s="1"/>
  <c r="F107" i="14"/>
  <c r="G107" i="14" s="1"/>
  <c r="F106" i="14"/>
  <c r="G106" i="14" s="1"/>
  <c r="F105" i="14"/>
  <c r="F110" i="14" s="1"/>
  <c r="E103" i="14"/>
  <c r="D103" i="14"/>
  <c r="C103" i="14"/>
  <c r="F102" i="14"/>
  <c r="G102" i="14" s="1"/>
  <c r="F101" i="14"/>
  <c r="G101" i="14" s="1"/>
  <c r="F100" i="14"/>
  <c r="G100" i="14" s="1"/>
  <c r="F99" i="14"/>
  <c r="G99" i="14" s="1"/>
  <c r="F98" i="14"/>
  <c r="G98" i="14" s="1"/>
  <c r="F97" i="14"/>
  <c r="G97" i="14" s="1"/>
  <c r="F96" i="14"/>
  <c r="G96" i="14" s="1"/>
  <c r="F95" i="14"/>
  <c r="G95" i="14" s="1"/>
  <c r="F94" i="14"/>
  <c r="G94" i="14" s="1"/>
  <c r="F93" i="14"/>
  <c r="G93" i="14" s="1"/>
  <c r="F92" i="14"/>
  <c r="G92" i="14" s="1"/>
  <c r="F91" i="14"/>
  <c r="G91" i="14" s="1"/>
  <c r="F90" i="14"/>
  <c r="G90" i="14" s="1"/>
  <c r="F89" i="14"/>
  <c r="G89" i="14" s="1"/>
  <c r="E85" i="14"/>
  <c r="D85" i="14"/>
  <c r="C85" i="14"/>
  <c r="F84" i="14"/>
  <c r="F83" i="14"/>
  <c r="F82" i="14"/>
  <c r="F81" i="14"/>
  <c r="F80" i="14"/>
  <c r="F79" i="14"/>
  <c r="F78" i="14"/>
  <c r="F77" i="14"/>
  <c r="F76" i="14"/>
  <c r="F75" i="14"/>
  <c r="F74" i="14"/>
  <c r="F73" i="14"/>
  <c r="F72" i="14"/>
  <c r="F85" i="14" s="1"/>
  <c r="E70" i="14"/>
  <c r="D70" i="14"/>
  <c r="C70" i="14"/>
  <c r="F69" i="14"/>
  <c r="F68" i="14"/>
  <c r="F67" i="14"/>
  <c r="F66" i="14"/>
  <c r="F65" i="14"/>
  <c r="F70" i="14" s="1"/>
  <c r="E63" i="14"/>
  <c r="D63" i="14"/>
  <c r="C63" i="14"/>
  <c r="F62" i="14"/>
  <c r="F61" i="14"/>
  <c r="F60" i="14"/>
  <c r="F59" i="14"/>
  <c r="F58" i="14"/>
  <c r="F57" i="14"/>
  <c r="F56" i="14"/>
  <c r="F55" i="14"/>
  <c r="F54" i="14"/>
  <c r="F53" i="14"/>
  <c r="F52" i="14"/>
  <c r="F51" i="14"/>
  <c r="F50" i="14"/>
  <c r="F49" i="14"/>
  <c r="F48" i="14"/>
  <c r="F47" i="14"/>
  <c r="F46" i="14"/>
  <c r="F63" i="14" s="1"/>
  <c r="E44" i="14"/>
  <c r="D44" i="14"/>
  <c r="C44" i="14"/>
  <c r="F39" i="14"/>
  <c r="F44" i="14" s="1"/>
  <c r="G37" i="14"/>
  <c r="E37" i="14"/>
  <c r="E129" i="14" s="1"/>
  <c r="D37" i="14"/>
  <c r="D129" i="14" s="1"/>
  <c r="D140" i="14" s="1"/>
  <c r="C37" i="14"/>
  <c r="C129" i="14" s="1"/>
  <c r="C140" i="14" s="1"/>
  <c r="J36" i="14"/>
  <c r="F36" i="14"/>
  <c r="J35" i="14"/>
  <c r="F35" i="14"/>
  <c r="J34" i="14"/>
  <c r="F34" i="14"/>
  <c r="J33" i="14"/>
  <c r="F33" i="14"/>
  <c r="J32" i="14"/>
  <c r="F32" i="14"/>
  <c r="J31" i="14"/>
  <c r="F31" i="14"/>
  <c r="J30" i="14"/>
  <c r="F30" i="14"/>
  <c r="J29" i="14"/>
  <c r="F29" i="14"/>
  <c r="J28" i="14"/>
  <c r="F28" i="14"/>
  <c r="J27" i="14"/>
  <c r="F27" i="14"/>
  <c r="J26" i="14"/>
  <c r="F26" i="14"/>
  <c r="J25" i="14"/>
  <c r="F25" i="14"/>
  <c r="J24" i="14"/>
  <c r="F24" i="14"/>
  <c r="J23" i="14"/>
  <c r="F23" i="14"/>
  <c r="J22" i="14"/>
  <c r="F22" i="14"/>
  <c r="J21" i="14"/>
  <c r="F21" i="14"/>
  <c r="J20" i="14"/>
  <c r="F20" i="14"/>
  <c r="J19" i="14"/>
  <c r="F19" i="14"/>
  <c r="J18" i="14"/>
  <c r="F18" i="14"/>
  <c r="J17" i="14"/>
  <c r="F17" i="14"/>
  <c r="J16" i="14"/>
  <c r="F16" i="14"/>
  <c r="J15" i="14"/>
  <c r="F15" i="14"/>
  <c r="J14" i="14"/>
  <c r="F14" i="14"/>
  <c r="J13" i="14"/>
  <c r="F13" i="14"/>
  <c r="J12" i="14"/>
  <c r="F12" i="14"/>
  <c r="J11" i="14"/>
  <c r="F11" i="14"/>
  <c r="J10" i="14"/>
  <c r="F10" i="14"/>
  <c r="J9" i="14"/>
  <c r="F9" i="14"/>
  <c r="J8" i="14"/>
  <c r="J37" i="14" s="1"/>
  <c r="F8" i="14"/>
  <c r="F37" i="14" s="1"/>
  <c r="E139" i="12"/>
  <c r="C139" i="12"/>
  <c r="F131" i="12"/>
  <c r="F139" i="12" s="1"/>
  <c r="E128" i="12"/>
  <c r="D128" i="12"/>
  <c r="C128" i="12"/>
  <c r="F127" i="12"/>
  <c r="F126" i="12"/>
  <c r="F125" i="12"/>
  <c r="F124" i="12"/>
  <c r="F123" i="12"/>
  <c r="F122" i="12"/>
  <c r="F121" i="12"/>
  <c r="F120" i="12"/>
  <c r="H119" i="12"/>
  <c r="F119" i="12"/>
  <c r="F118" i="12"/>
  <c r="F117" i="12"/>
  <c r="F116" i="12"/>
  <c r="F115" i="12"/>
  <c r="F114" i="12"/>
  <c r="F113" i="12"/>
  <c r="F112" i="12"/>
  <c r="F128" i="12" s="1"/>
  <c r="E110" i="12"/>
  <c r="D110" i="12"/>
  <c r="C110" i="12"/>
  <c r="F109" i="12"/>
  <c r="G109" i="12" s="1"/>
  <c r="F108" i="12"/>
  <c r="G108" i="12" s="1"/>
  <c r="F107" i="12"/>
  <c r="G107" i="12" s="1"/>
  <c r="F106" i="12"/>
  <c r="G106" i="12" s="1"/>
  <c r="F105" i="12"/>
  <c r="F110" i="12" s="1"/>
  <c r="E103" i="12"/>
  <c r="D103" i="12"/>
  <c r="C103" i="12"/>
  <c r="F102" i="12"/>
  <c r="G102" i="12" s="1"/>
  <c r="F101" i="12"/>
  <c r="G101" i="12" s="1"/>
  <c r="F100" i="12"/>
  <c r="G100" i="12" s="1"/>
  <c r="F99" i="12"/>
  <c r="G99" i="12" s="1"/>
  <c r="F98" i="12"/>
  <c r="G98" i="12" s="1"/>
  <c r="F97" i="12"/>
  <c r="G97" i="12" s="1"/>
  <c r="F96" i="12"/>
  <c r="G96" i="12" s="1"/>
  <c r="F95" i="12"/>
  <c r="G95" i="12" s="1"/>
  <c r="F94" i="12"/>
  <c r="G94" i="12" s="1"/>
  <c r="F93" i="12"/>
  <c r="G93" i="12" s="1"/>
  <c r="F92" i="12"/>
  <c r="G92" i="12" s="1"/>
  <c r="F91" i="12"/>
  <c r="G91" i="12" s="1"/>
  <c r="F90" i="12"/>
  <c r="G90" i="12" s="1"/>
  <c r="F89" i="12"/>
  <c r="G89" i="12" s="1"/>
  <c r="E85" i="12"/>
  <c r="D85" i="12"/>
  <c r="C85" i="12"/>
  <c r="F84" i="12"/>
  <c r="F83" i="12"/>
  <c r="F82" i="12"/>
  <c r="F81" i="12"/>
  <c r="F80" i="12"/>
  <c r="F79" i="12"/>
  <c r="F78" i="12"/>
  <c r="F77" i="12"/>
  <c r="F76" i="12"/>
  <c r="F75" i="12"/>
  <c r="F74" i="12"/>
  <c r="F73" i="12"/>
  <c r="F72" i="12"/>
  <c r="F85" i="12" s="1"/>
  <c r="E70" i="12"/>
  <c r="D70" i="12"/>
  <c r="C70" i="12"/>
  <c r="F69" i="12"/>
  <c r="F68" i="12"/>
  <c r="F67" i="12"/>
  <c r="F66" i="12"/>
  <c r="F65" i="12"/>
  <c r="F70" i="12" s="1"/>
  <c r="E63" i="12"/>
  <c r="D63" i="12"/>
  <c r="C63" i="12"/>
  <c r="F62" i="12"/>
  <c r="F61" i="12"/>
  <c r="F60" i="12"/>
  <c r="F59" i="12"/>
  <c r="F58" i="12"/>
  <c r="F57" i="12"/>
  <c r="F56" i="12"/>
  <c r="F55" i="12"/>
  <c r="F54" i="12"/>
  <c r="F53" i="12"/>
  <c r="F52" i="12"/>
  <c r="F51" i="12"/>
  <c r="F50" i="12"/>
  <c r="F49" i="12"/>
  <c r="F48" i="12"/>
  <c r="F47" i="12"/>
  <c r="F46" i="12"/>
  <c r="F63" i="12" s="1"/>
  <c r="E44" i="12"/>
  <c r="D44" i="12"/>
  <c r="C44" i="12"/>
  <c r="F39" i="12"/>
  <c r="F44" i="12" s="1"/>
  <c r="G37" i="12"/>
  <c r="E37" i="12"/>
  <c r="E129" i="12" s="1"/>
  <c r="D37" i="12"/>
  <c r="D129" i="12" s="1"/>
  <c r="D140" i="12" s="1"/>
  <c r="C37" i="12"/>
  <c r="C129" i="12" s="1"/>
  <c r="C140" i="12" s="1"/>
  <c r="J36" i="12"/>
  <c r="F36" i="12"/>
  <c r="J35" i="12"/>
  <c r="F35" i="12"/>
  <c r="J34" i="12"/>
  <c r="F34" i="12"/>
  <c r="J33" i="12"/>
  <c r="F33" i="12"/>
  <c r="J32" i="12"/>
  <c r="F32" i="12"/>
  <c r="J31" i="12"/>
  <c r="F31" i="12"/>
  <c r="J30" i="12"/>
  <c r="F30" i="12"/>
  <c r="J29" i="12"/>
  <c r="F29" i="12"/>
  <c r="J28" i="12"/>
  <c r="F28" i="12"/>
  <c r="J27" i="12"/>
  <c r="F27" i="12"/>
  <c r="J26" i="12"/>
  <c r="F26" i="12"/>
  <c r="J25" i="12"/>
  <c r="F25" i="12"/>
  <c r="J24" i="12"/>
  <c r="F24" i="12"/>
  <c r="J23" i="12"/>
  <c r="F23" i="12"/>
  <c r="J22" i="12"/>
  <c r="F22" i="12"/>
  <c r="J21" i="12"/>
  <c r="F21" i="12"/>
  <c r="J20" i="12"/>
  <c r="F20" i="12"/>
  <c r="J19" i="12"/>
  <c r="F19" i="12"/>
  <c r="J18" i="12"/>
  <c r="F18" i="12"/>
  <c r="J17" i="12"/>
  <c r="F17" i="12"/>
  <c r="J16" i="12"/>
  <c r="F16" i="12"/>
  <c r="J15" i="12"/>
  <c r="F15" i="12"/>
  <c r="J14" i="12"/>
  <c r="F14" i="12"/>
  <c r="J13" i="12"/>
  <c r="F13" i="12"/>
  <c r="J12" i="12"/>
  <c r="F12" i="12"/>
  <c r="J11" i="12"/>
  <c r="F11" i="12"/>
  <c r="J10" i="12"/>
  <c r="F10" i="12"/>
  <c r="J9" i="12"/>
  <c r="F9" i="12"/>
  <c r="J8" i="12"/>
  <c r="J37" i="12" s="1"/>
  <c r="F8" i="12"/>
  <c r="F37" i="12" s="1"/>
  <c r="E139" i="11"/>
  <c r="C139" i="11"/>
  <c r="F131" i="11"/>
  <c r="F139" i="11" s="1"/>
  <c r="E128" i="11"/>
  <c r="D128" i="11"/>
  <c r="C128" i="11"/>
  <c r="F127" i="11"/>
  <c r="F126" i="11"/>
  <c r="F125" i="11"/>
  <c r="F124" i="11"/>
  <c r="F123" i="11"/>
  <c r="F122" i="11"/>
  <c r="F121" i="11"/>
  <c r="F120" i="11"/>
  <c r="H119" i="11"/>
  <c r="F119" i="11"/>
  <c r="F118" i="11"/>
  <c r="F117" i="11"/>
  <c r="F116" i="11"/>
  <c r="F115" i="11"/>
  <c r="F114" i="11"/>
  <c r="F113" i="11"/>
  <c r="F112" i="11"/>
  <c r="F128" i="11" s="1"/>
  <c r="E110" i="11"/>
  <c r="D110" i="11"/>
  <c r="C110" i="11"/>
  <c r="F109" i="11"/>
  <c r="G109" i="11" s="1"/>
  <c r="F108" i="11"/>
  <c r="G108" i="11" s="1"/>
  <c r="F107" i="11"/>
  <c r="G107" i="11" s="1"/>
  <c r="F106" i="11"/>
  <c r="G106" i="11" s="1"/>
  <c r="F105" i="11"/>
  <c r="F110" i="11" s="1"/>
  <c r="E103" i="11"/>
  <c r="D103" i="11"/>
  <c r="C103" i="11"/>
  <c r="F102" i="11"/>
  <c r="G102" i="11" s="1"/>
  <c r="F101" i="11"/>
  <c r="G101" i="11" s="1"/>
  <c r="F100" i="11"/>
  <c r="G100" i="11" s="1"/>
  <c r="F99" i="11"/>
  <c r="G99" i="11" s="1"/>
  <c r="F98" i="11"/>
  <c r="G98" i="11" s="1"/>
  <c r="F97" i="11"/>
  <c r="G97" i="11" s="1"/>
  <c r="F96" i="11"/>
  <c r="G96" i="11" s="1"/>
  <c r="F95" i="11"/>
  <c r="G95" i="11" s="1"/>
  <c r="F94" i="11"/>
  <c r="G94" i="11" s="1"/>
  <c r="F93" i="11"/>
  <c r="G93" i="11" s="1"/>
  <c r="F92" i="11"/>
  <c r="G92" i="11" s="1"/>
  <c r="F91" i="11"/>
  <c r="G91" i="11" s="1"/>
  <c r="F90" i="11"/>
  <c r="G90" i="11" s="1"/>
  <c r="F89" i="11"/>
  <c r="G89" i="11" s="1"/>
  <c r="E85" i="11"/>
  <c r="D85" i="11"/>
  <c r="C85" i="11"/>
  <c r="F84" i="11"/>
  <c r="F83" i="11"/>
  <c r="F82" i="11"/>
  <c r="F81" i="11"/>
  <c r="F80" i="11"/>
  <c r="F79" i="11"/>
  <c r="F78" i="11"/>
  <c r="F77" i="11"/>
  <c r="F76" i="11"/>
  <c r="F75" i="11"/>
  <c r="F74" i="11"/>
  <c r="F73" i="11"/>
  <c r="F72" i="11"/>
  <c r="F85" i="11" s="1"/>
  <c r="E70" i="11"/>
  <c r="D70" i="11"/>
  <c r="C70" i="11"/>
  <c r="F69" i="11"/>
  <c r="F68" i="11"/>
  <c r="F67" i="11"/>
  <c r="F66" i="11"/>
  <c r="F65" i="11"/>
  <c r="F70" i="11" s="1"/>
  <c r="E63" i="11"/>
  <c r="D63" i="11"/>
  <c r="C63" i="11"/>
  <c r="F62" i="11"/>
  <c r="F61" i="1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63" i="11" s="1"/>
  <c r="E44" i="11"/>
  <c r="D44" i="11"/>
  <c r="C44" i="11"/>
  <c r="F39" i="11"/>
  <c r="F44" i="11" s="1"/>
  <c r="G37" i="11"/>
  <c r="E37" i="11"/>
  <c r="E129" i="11" s="1"/>
  <c r="D37" i="11"/>
  <c r="D129" i="11" s="1"/>
  <c r="D140" i="11" s="1"/>
  <c r="C37" i="11"/>
  <c r="C129" i="11" s="1"/>
  <c r="C140" i="11" s="1"/>
  <c r="J36" i="11"/>
  <c r="F36" i="11"/>
  <c r="J35" i="11"/>
  <c r="F35" i="11"/>
  <c r="J34" i="11"/>
  <c r="F34" i="11"/>
  <c r="J33" i="11"/>
  <c r="F33" i="11"/>
  <c r="J32" i="11"/>
  <c r="F32" i="11"/>
  <c r="J31" i="11"/>
  <c r="F31" i="11"/>
  <c r="J30" i="11"/>
  <c r="F30" i="11"/>
  <c r="J29" i="11"/>
  <c r="F29" i="11"/>
  <c r="J28" i="11"/>
  <c r="F28" i="11"/>
  <c r="J27" i="11"/>
  <c r="F27" i="11"/>
  <c r="J26" i="11"/>
  <c r="F26" i="11"/>
  <c r="J25" i="11"/>
  <c r="F25" i="11"/>
  <c r="J24" i="11"/>
  <c r="F24" i="11"/>
  <c r="J23" i="11"/>
  <c r="F23" i="11"/>
  <c r="J22" i="11"/>
  <c r="F22" i="11"/>
  <c r="J21" i="11"/>
  <c r="F21" i="11"/>
  <c r="J20" i="11"/>
  <c r="F20" i="11"/>
  <c r="J19" i="11"/>
  <c r="F19" i="11"/>
  <c r="J18" i="11"/>
  <c r="F18" i="11"/>
  <c r="J17" i="11"/>
  <c r="F17" i="11"/>
  <c r="J16" i="11"/>
  <c r="F16" i="11"/>
  <c r="J15" i="11"/>
  <c r="F15" i="11"/>
  <c r="J14" i="11"/>
  <c r="F14" i="11"/>
  <c r="J13" i="11"/>
  <c r="F13" i="11"/>
  <c r="J12" i="11"/>
  <c r="F12" i="11"/>
  <c r="J11" i="11"/>
  <c r="F11" i="11"/>
  <c r="J10" i="11"/>
  <c r="F10" i="11"/>
  <c r="J9" i="11"/>
  <c r="F9" i="11"/>
  <c r="J8" i="11"/>
  <c r="J37" i="11" s="1"/>
  <c r="F8" i="11"/>
  <c r="F37" i="11" s="1"/>
  <c r="E139" i="10"/>
  <c r="C139" i="10"/>
  <c r="F131" i="10"/>
  <c r="F139" i="10" s="1"/>
  <c r="E128" i="10"/>
  <c r="D128" i="10"/>
  <c r="C128" i="10"/>
  <c r="F127" i="10"/>
  <c r="F126" i="10"/>
  <c r="F125" i="10"/>
  <c r="F124" i="10"/>
  <c r="F123" i="10"/>
  <c r="F122" i="10"/>
  <c r="F121" i="10"/>
  <c r="F120" i="10"/>
  <c r="H119" i="10"/>
  <c r="F119" i="10"/>
  <c r="F118" i="10"/>
  <c r="F117" i="10"/>
  <c r="F116" i="10"/>
  <c r="F115" i="10"/>
  <c r="F114" i="10"/>
  <c r="F113" i="10"/>
  <c r="F112" i="10"/>
  <c r="F128" i="10" s="1"/>
  <c r="E110" i="10"/>
  <c r="D110" i="10"/>
  <c r="C110" i="10"/>
  <c r="F109" i="10"/>
  <c r="G109" i="10" s="1"/>
  <c r="F108" i="10"/>
  <c r="G108" i="10" s="1"/>
  <c r="F107" i="10"/>
  <c r="G107" i="10" s="1"/>
  <c r="F106" i="10"/>
  <c r="G106" i="10" s="1"/>
  <c r="F105" i="10"/>
  <c r="F110" i="10" s="1"/>
  <c r="E103" i="10"/>
  <c r="D103" i="10"/>
  <c r="C103" i="10"/>
  <c r="F102" i="10"/>
  <c r="G102" i="10" s="1"/>
  <c r="F101" i="10"/>
  <c r="G101" i="10" s="1"/>
  <c r="F100" i="10"/>
  <c r="G100" i="10" s="1"/>
  <c r="F99" i="10"/>
  <c r="G99" i="10" s="1"/>
  <c r="F98" i="10"/>
  <c r="G98" i="10" s="1"/>
  <c r="F97" i="10"/>
  <c r="G97" i="10" s="1"/>
  <c r="F96" i="10"/>
  <c r="G96" i="10" s="1"/>
  <c r="F95" i="10"/>
  <c r="G95" i="10" s="1"/>
  <c r="F94" i="10"/>
  <c r="G94" i="10" s="1"/>
  <c r="F93" i="10"/>
  <c r="G93" i="10" s="1"/>
  <c r="F92" i="10"/>
  <c r="G92" i="10" s="1"/>
  <c r="F91" i="10"/>
  <c r="G91" i="10" s="1"/>
  <c r="F90" i="10"/>
  <c r="G90" i="10" s="1"/>
  <c r="F89" i="10"/>
  <c r="G89" i="10" s="1"/>
  <c r="E85" i="10"/>
  <c r="D85" i="10"/>
  <c r="C85" i="10"/>
  <c r="F84" i="10"/>
  <c r="F83" i="10"/>
  <c r="F82" i="10"/>
  <c r="F81" i="10"/>
  <c r="F80" i="10"/>
  <c r="F79" i="10"/>
  <c r="F78" i="10"/>
  <c r="F77" i="10"/>
  <c r="F76" i="10"/>
  <c r="F75" i="10"/>
  <c r="F74" i="10"/>
  <c r="F73" i="10"/>
  <c r="F72" i="10"/>
  <c r="F85" i="10" s="1"/>
  <c r="E70" i="10"/>
  <c r="D70" i="10"/>
  <c r="C70" i="10"/>
  <c r="F69" i="10"/>
  <c r="F68" i="10"/>
  <c r="F67" i="10"/>
  <c r="F66" i="10"/>
  <c r="F65" i="10"/>
  <c r="F70" i="10" s="1"/>
  <c r="E63" i="10"/>
  <c r="D63" i="10"/>
  <c r="C63" i="10"/>
  <c r="F62" i="10"/>
  <c r="F61" i="10"/>
  <c r="F60" i="10"/>
  <c r="F59" i="10"/>
  <c r="F58" i="10"/>
  <c r="F57" i="10"/>
  <c r="F56" i="10"/>
  <c r="F55" i="10"/>
  <c r="F54" i="10"/>
  <c r="F53" i="10"/>
  <c r="F52" i="10"/>
  <c r="F51" i="10"/>
  <c r="F50" i="10"/>
  <c r="F49" i="10"/>
  <c r="F48" i="10"/>
  <c r="F47" i="10"/>
  <c r="F46" i="10"/>
  <c r="F63" i="10" s="1"/>
  <c r="E44" i="10"/>
  <c r="D44" i="10"/>
  <c r="C44" i="10"/>
  <c r="F39" i="10"/>
  <c r="F44" i="10" s="1"/>
  <c r="G37" i="10"/>
  <c r="E37" i="10"/>
  <c r="E129" i="10" s="1"/>
  <c r="D37" i="10"/>
  <c r="D129" i="10" s="1"/>
  <c r="D140" i="10" s="1"/>
  <c r="C37" i="10"/>
  <c r="C129" i="10" s="1"/>
  <c r="C140" i="10" s="1"/>
  <c r="J36" i="10"/>
  <c r="F36" i="10"/>
  <c r="J35" i="10"/>
  <c r="F35" i="10"/>
  <c r="J34" i="10"/>
  <c r="F34" i="10"/>
  <c r="J33" i="10"/>
  <c r="F33" i="10"/>
  <c r="J32" i="10"/>
  <c r="F32" i="10"/>
  <c r="J31" i="10"/>
  <c r="F31" i="10"/>
  <c r="J30" i="10"/>
  <c r="F30" i="10"/>
  <c r="J29" i="10"/>
  <c r="F29" i="10"/>
  <c r="J28" i="10"/>
  <c r="F28" i="10"/>
  <c r="J27" i="10"/>
  <c r="F27" i="10"/>
  <c r="J26" i="10"/>
  <c r="F26" i="10"/>
  <c r="J25" i="10"/>
  <c r="F25" i="10"/>
  <c r="J24" i="10"/>
  <c r="F24" i="10"/>
  <c r="J23" i="10"/>
  <c r="F23" i="10"/>
  <c r="J22" i="10"/>
  <c r="F22" i="10"/>
  <c r="J21" i="10"/>
  <c r="F21" i="10"/>
  <c r="J20" i="10"/>
  <c r="F20" i="10"/>
  <c r="J19" i="10"/>
  <c r="F19" i="10"/>
  <c r="J18" i="10"/>
  <c r="F18" i="10"/>
  <c r="J17" i="10"/>
  <c r="F17" i="10"/>
  <c r="J16" i="10"/>
  <c r="F16" i="10"/>
  <c r="J15" i="10"/>
  <c r="F15" i="10"/>
  <c r="J14" i="10"/>
  <c r="F14" i="10"/>
  <c r="J13" i="10"/>
  <c r="F13" i="10"/>
  <c r="J12" i="10"/>
  <c r="F12" i="10"/>
  <c r="J11" i="10"/>
  <c r="F11" i="10"/>
  <c r="J10" i="10"/>
  <c r="F10" i="10"/>
  <c r="J9" i="10"/>
  <c r="F9" i="10"/>
  <c r="J8" i="10"/>
  <c r="J37" i="10" s="1"/>
  <c r="F8" i="10"/>
  <c r="F37" i="10" s="1"/>
  <c r="E139" i="9"/>
  <c r="C139" i="9"/>
  <c r="F131" i="9"/>
  <c r="F139" i="9" s="1"/>
  <c r="E128" i="9"/>
  <c r="D128" i="9"/>
  <c r="C128" i="9"/>
  <c r="F127" i="9"/>
  <c r="F126" i="9"/>
  <c r="F125" i="9"/>
  <c r="F124" i="9"/>
  <c r="F123" i="9"/>
  <c r="F122" i="9"/>
  <c r="F121" i="9"/>
  <c r="F120" i="9"/>
  <c r="H119" i="9"/>
  <c r="F119" i="9"/>
  <c r="F118" i="9"/>
  <c r="F117" i="9"/>
  <c r="F116" i="9"/>
  <c r="F115" i="9"/>
  <c r="F114" i="9"/>
  <c r="F113" i="9"/>
  <c r="F112" i="9"/>
  <c r="F128" i="9" s="1"/>
  <c r="E110" i="9"/>
  <c r="D110" i="9"/>
  <c r="C110" i="9"/>
  <c r="F109" i="9"/>
  <c r="G109" i="9" s="1"/>
  <c r="F108" i="9"/>
  <c r="G108" i="9" s="1"/>
  <c r="F107" i="9"/>
  <c r="G107" i="9" s="1"/>
  <c r="F106" i="9"/>
  <c r="G106" i="9" s="1"/>
  <c r="F105" i="9"/>
  <c r="F110" i="9" s="1"/>
  <c r="E103" i="9"/>
  <c r="D103" i="9"/>
  <c r="C103" i="9"/>
  <c r="F102" i="9"/>
  <c r="G102" i="9" s="1"/>
  <c r="F101" i="9"/>
  <c r="G101" i="9" s="1"/>
  <c r="F100" i="9"/>
  <c r="G100" i="9" s="1"/>
  <c r="F99" i="9"/>
  <c r="G99" i="9" s="1"/>
  <c r="F98" i="9"/>
  <c r="G98" i="9" s="1"/>
  <c r="F97" i="9"/>
  <c r="G97" i="9" s="1"/>
  <c r="F96" i="9"/>
  <c r="G96" i="9" s="1"/>
  <c r="F95" i="9"/>
  <c r="G95" i="9" s="1"/>
  <c r="F94" i="9"/>
  <c r="G94" i="9" s="1"/>
  <c r="F93" i="9"/>
  <c r="G93" i="9" s="1"/>
  <c r="F92" i="9"/>
  <c r="G92" i="9" s="1"/>
  <c r="F91" i="9"/>
  <c r="G91" i="9" s="1"/>
  <c r="F90" i="9"/>
  <c r="F103" i="9" s="1"/>
  <c r="F89" i="9"/>
  <c r="G89" i="9" s="1"/>
  <c r="E85" i="9"/>
  <c r="D85" i="9"/>
  <c r="C85" i="9"/>
  <c r="F84" i="9"/>
  <c r="F83" i="9"/>
  <c r="F82" i="9"/>
  <c r="F81" i="9"/>
  <c r="F80" i="9"/>
  <c r="F79" i="9"/>
  <c r="F78" i="9"/>
  <c r="F77" i="9"/>
  <c r="F76" i="9"/>
  <c r="F75" i="9"/>
  <c r="F74" i="9"/>
  <c r="F73" i="9"/>
  <c r="F72" i="9"/>
  <c r="F85" i="9" s="1"/>
  <c r="E70" i="9"/>
  <c r="D70" i="9"/>
  <c r="C70" i="9"/>
  <c r="F69" i="9"/>
  <c r="F68" i="9"/>
  <c r="F67" i="9"/>
  <c r="F66" i="9"/>
  <c r="F65" i="9"/>
  <c r="F70" i="9" s="1"/>
  <c r="E63" i="9"/>
  <c r="D63" i="9"/>
  <c r="C63" i="9"/>
  <c r="F62" i="9"/>
  <c r="F61" i="9"/>
  <c r="F60" i="9"/>
  <c r="F59" i="9"/>
  <c r="F58" i="9"/>
  <c r="F57" i="9"/>
  <c r="F56" i="9"/>
  <c r="F55" i="9"/>
  <c r="F54" i="9"/>
  <c r="F53" i="9"/>
  <c r="F52" i="9"/>
  <c r="F51" i="9"/>
  <c r="F50" i="9"/>
  <c r="F49" i="9"/>
  <c r="F48" i="9"/>
  <c r="F47" i="9"/>
  <c r="F46" i="9"/>
  <c r="F63" i="9" s="1"/>
  <c r="E44" i="9"/>
  <c r="D44" i="9"/>
  <c r="C44" i="9"/>
  <c r="F39" i="9"/>
  <c r="F44" i="9" s="1"/>
  <c r="G37" i="9"/>
  <c r="E37" i="9"/>
  <c r="E129" i="9" s="1"/>
  <c r="D37" i="9"/>
  <c r="D129" i="9" s="1"/>
  <c r="D140" i="9" s="1"/>
  <c r="C37" i="9"/>
  <c r="C129" i="9" s="1"/>
  <c r="C140" i="9" s="1"/>
  <c r="J36" i="9"/>
  <c r="F36" i="9"/>
  <c r="J35" i="9"/>
  <c r="F35" i="9"/>
  <c r="J34" i="9"/>
  <c r="F34" i="9"/>
  <c r="J33" i="9"/>
  <c r="F33" i="9"/>
  <c r="J32" i="9"/>
  <c r="F32" i="9"/>
  <c r="J31" i="9"/>
  <c r="F31" i="9"/>
  <c r="J30" i="9"/>
  <c r="F30" i="9"/>
  <c r="J29" i="9"/>
  <c r="F29" i="9"/>
  <c r="J28" i="9"/>
  <c r="F28" i="9"/>
  <c r="J27" i="9"/>
  <c r="F27" i="9"/>
  <c r="J26" i="9"/>
  <c r="F26" i="9"/>
  <c r="J25" i="9"/>
  <c r="F25" i="9"/>
  <c r="J24" i="9"/>
  <c r="F24" i="9"/>
  <c r="J23" i="9"/>
  <c r="F23" i="9"/>
  <c r="J22" i="9"/>
  <c r="F22" i="9"/>
  <c r="J21" i="9"/>
  <c r="F21" i="9"/>
  <c r="J20" i="9"/>
  <c r="F20" i="9"/>
  <c r="J19" i="9"/>
  <c r="F19" i="9"/>
  <c r="J18" i="9"/>
  <c r="F18" i="9"/>
  <c r="J17" i="9"/>
  <c r="F17" i="9"/>
  <c r="J16" i="9"/>
  <c r="F16" i="9"/>
  <c r="J15" i="9"/>
  <c r="F15" i="9"/>
  <c r="J14" i="9"/>
  <c r="F14" i="9"/>
  <c r="J13" i="9"/>
  <c r="F13" i="9"/>
  <c r="J12" i="9"/>
  <c r="F12" i="9"/>
  <c r="J11" i="9"/>
  <c r="F11" i="9"/>
  <c r="J10" i="9"/>
  <c r="F10" i="9"/>
  <c r="J9" i="9"/>
  <c r="J37" i="9" s="1"/>
  <c r="F9" i="9"/>
  <c r="J8" i="9"/>
  <c r="F8" i="9"/>
  <c r="F37" i="9" s="1"/>
  <c r="G109" i="8"/>
  <c r="G108" i="8"/>
  <c r="G107" i="8"/>
  <c r="G106" i="8"/>
  <c r="G105" i="8"/>
  <c r="G90" i="8"/>
  <c r="G91" i="8"/>
  <c r="G92" i="8"/>
  <c r="G93" i="8"/>
  <c r="G94" i="8"/>
  <c r="G95" i="8"/>
  <c r="G96" i="8"/>
  <c r="G97" i="8"/>
  <c r="G98" i="8"/>
  <c r="G99" i="8"/>
  <c r="G100" i="8"/>
  <c r="G101" i="8"/>
  <c r="G102" i="8"/>
  <c r="G89" i="8"/>
  <c r="AS40" i="1"/>
  <c r="AR40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C44" i="8"/>
  <c r="D44" i="8"/>
  <c r="E44" i="8"/>
  <c r="F44" i="8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L103" i="1"/>
  <c r="F128" i="60" l="1"/>
  <c r="F63" i="60"/>
  <c r="F85" i="60"/>
  <c r="F39" i="60"/>
  <c r="F44" i="60" s="1"/>
  <c r="D44" i="60"/>
  <c r="D129" i="60" s="1"/>
  <c r="D140" i="60" s="1"/>
  <c r="C44" i="60"/>
  <c r="F37" i="60"/>
  <c r="C129" i="60"/>
  <c r="C140" i="60" s="1"/>
  <c r="J37" i="60"/>
  <c r="E140" i="60"/>
  <c r="F103" i="60"/>
  <c r="F129" i="60" s="1"/>
  <c r="B133" i="60" s="1"/>
  <c r="B135" i="60" s="1"/>
  <c r="B136" i="60" s="1"/>
  <c r="G105" i="60"/>
  <c r="F129" i="27"/>
  <c r="F140" i="27" s="1"/>
  <c r="B133" i="27"/>
  <c r="B135" i="27" s="1"/>
  <c r="B136" i="27" s="1"/>
  <c r="E140" i="27"/>
  <c r="F103" i="27"/>
  <c r="G105" i="27"/>
  <c r="B133" i="28"/>
  <c r="B135" i="28" s="1"/>
  <c r="B136" i="28" s="1"/>
  <c r="F129" i="28"/>
  <c r="F140" i="28" s="1"/>
  <c r="E140" i="28"/>
  <c r="G90" i="28"/>
  <c r="G105" i="28"/>
  <c r="B133" i="29"/>
  <c r="B135" i="29" s="1"/>
  <c r="B136" i="29" s="1"/>
  <c r="E140" i="29"/>
  <c r="F103" i="29"/>
  <c r="F129" i="29" s="1"/>
  <c r="F140" i="29" s="1"/>
  <c r="G105" i="29"/>
  <c r="F140" i="30"/>
  <c r="B133" i="30"/>
  <c r="B135" i="30" s="1"/>
  <c r="B136" i="30" s="1"/>
  <c r="F129" i="30"/>
  <c r="F103" i="30"/>
  <c r="G105" i="30"/>
  <c r="B133" i="31"/>
  <c r="B135" i="31" s="1"/>
  <c r="B136" i="31" s="1"/>
  <c r="F129" i="31"/>
  <c r="F140" i="31" s="1"/>
  <c r="E140" i="31"/>
  <c r="F103" i="31"/>
  <c r="G105" i="31"/>
  <c r="F140" i="32"/>
  <c r="F129" i="32"/>
  <c r="B133" i="32"/>
  <c r="B135" i="32" s="1"/>
  <c r="B136" i="32" s="1"/>
  <c r="G90" i="32"/>
  <c r="G105" i="32"/>
  <c r="B133" i="33"/>
  <c r="B135" i="33" s="1"/>
  <c r="B136" i="33" s="1"/>
  <c r="F129" i="33"/>
  <c r="F140" i="33" s="1"/>
  <c r="E140" i="33"/>
  <c r="G106" i="33"/>
  <c r="F129" i="34"/>
  <c r="F140" i="34" s="1"/>
  <c r="B133" i="34"/>
  <c r="B135" i="34" s="1"/>
  <c r="B136" i="34" s="1"/>
  <c r="E140" i="34"/>
  <c r="G90" i="34"/>
  <c r="G105" i="34"/>
  <c r="B133" i="35"/>
  <c r="B135" i="35" s="1"/>
  <c r="B136" i="35" s="1"/>
  <c r="E140" i="35"/>
  <c r="F103" i="35"/>
  <c r="F129" i="35" s="1"/>
  <c r="F140" i="35" s="1"/>
  <c r="G105" i="35"/>
  <c r="B133" i="36"/>
  <c r="B135" i="36" s="1"/>
  <c r="B136" i="36" s="1"/>
  <c r="E140" i="36"/>
  <c r="F103" i="36"/>
  <c r="F129" i="36" s="1"/>
  <c r="F140" i="36" s="1"/>
  <c r="G105" i="36"/>
  <c r="B133" i="37"/>
  <c r="B135" i="37" s="1"/>
  <c r="B136" i="37" s="1"/>
  <c r="E140" i="37"/>
  <c r="F103" i="37"/>
  <c r="F129" i="37" s="1"/>
  <c r="F140" i="37" s="1"/>
  <c r="G105" i="37"/>
  <c r="F129" i="38"/>
  <c r="F140" i="38" s="1"/>
  <c r="B133" i="38"/>
  <c r="B135" i="38" s="1"/>
  <c r="B136" i="38" s="1"/>
  <c r="E140" i="38"/>
  <c r="F103" i="38"/>
  <c r="G105" i="38"/>
  <c r="F129" i="39"/>
  <c r="F140" i="39" s="1"/>
  <c r="B133" i="39"/>
  <c r="B135" i="39" s="1"/>
  <c r="B136" i="39" s="1"/>
  <c r="E140" i="39"/>
  <c r="G106" i="39"/>
  <c r="F129" i="40"/>
  <c r="F140" i="40" s="1"/>
  <c r="B133" i="40"/>
  <c r="B135" i="40" s="1"/>
  <c r="B136" i="40" s="1"/>
  <c r="F103" i="40"/>
  <c r="G105" i="40"/>
  <c r="F129" i="41"/>
  <c r="B133" i="41"/>
  <c r="B135" i="41" s="1"/>
  <c r="B136" i="41" s="1"/>
  <c r="E140" i="41"/>
  <c r="F140" i="41"/>
  <c r="G106" i="41"/>
  <c r="B133" i="42"/>
  <c r="B135" i="42" s="1"/>
  <c r="B136" i="42" s="1"/>
  <c r="F129" i="42"/>
  <c r="F140" i="42" s="1"/>
  <c r="E140" i="42"/>
  <c r="G90" i="42"/>
  <c r="G105" i="42"/>
  <c r="B133" i="43"/>
  <c r="B135" i="43" s="1"/>
  <c r="B136" i="43" s="1"/>
  <c r="E140" i="43"/>
  <c r="F103" i="43"/>
  <c r="F129" i="43" s="1"/>
  <c r="F140" i="43" s="1"/>
  <c r="G105" i="43"/>
  <c r="F140" i="44"/>
  <c r="F129" i="44"/>
  <c r="B133" i="44"/>
  <c r="B135" i="44" s="1"/>
  <c r="B136" i="44" s="1"/>
  <c r="E140" i="44"/>
  <c r="G90" i="44"/>
  <c r="G105" i="44"/>
  <c r="B133" i="45"/>
  <c r="B135" i="45" s="1"/>
  <c r="B136" i="45" s="1"/>
  <c r="E140" i="45"/>
  <c r="F103" i="45"/>
  <c r="F129" i="45" s="1"/>
  <c r="F140" i="45" s="1"/>
  <c r="G105" i="45"/>
  <c r="B133" i="46"/>
  <c r="B135" i="46" s="1"/>
  <c r="B136" i="46" s="1"/>
  <c r="E140" i="46"/>
  <c r="F103" i="46"/>
  <c r="F129" i="46" s="1"/>
  <c r="F140" i="46" s="1"/>
  <c r="G105" i="46"/>
  <c r="F129" i="47"/>
  <c r="F140" i="47" s="1"/>
  <c r="B133" i="47"/>
  <c r="B135" i="47" s="1"/>
  <c r="B136" i="47" s="1"/>
  <c r="E140" i="47"/>
  <c r="G90" i="47"/>
  <c r="G105" i="47"/>
  <c r="B133" i="48"/>
  <c r="B135" i="48" s="1"/>
  <c r="B136" i="48" s="1"/>
  <c r="F103" i="48"/>
  <c r="F129" i="48" s="1"/>
  <c r="F140" i="48" s="1"/>
  <c r="G105" i="48"/>
  <c r="F140" i="49"/>
  <c r="F129" i="49"/>
  <c r="B133" i="49"/>
  <c r="B135" i="49" s="1"/>
  <c r="B136" i="49" s="1"/>
  <c r="E140" i="49"/>
  <c r="G90" i="49"/>
  <c r="G105" i="49"/>
  <c r="F140" i="50"/>
  <c r="B133" i="50"/>
  <c r="B135" i="50" s="1"/>
  <c r="B136" i="50" s="1"/>
  <c r="F129" i="50"/>
  <c r="G90" i="50"/>
  <c r="G105" i="50"/>
  <c r="B133" i="51"/>
  <c r="B135" i="51" s="1"/>
  <c r="B136" i="51" s="1"/>
  <c r="E140" i="51"/>
  <c r="F103" i="51"/>
  <c r="F129" i="51" s="1"/>
  <c r="F140" i="51" s="1"/>
  <c r="G105" i="51"/>
  <c r="B133" i="52"/>
  <c r="B135" i="52" s="1"/>
  <c r="B136" i="52" s="1"/>
  <c r="F129" i="52"/>
  <c r="F140" i="52" s="1"/>
  <c r="E140" i="52"/>
  <c r="F103" i="52"/>
  <c r="G105" i="52"/>
  <c r="F140" i="53"/>
  <c r="B133" i="53"/>
  <c r="B135" i="53" s="1"/>
  <c r="B136" i="53" s="1"/>
  <c r="F129" i="53"/>
  <c r="F103" i="53"/>
  <c r="G105" i="53"/>
  <c r="B133" i="18"/>
  <c r="B135" i="18" s="1"/>
  <c r="B136" i="18" s="1"/>
  <c r="E140" i="18"/>
  <c r="F103" i="18"/>
  <c r="F129" i="18" s="1"/>
  <c r="F140" i="18" s="1"/>
  <c r="G105" i="18"/>
  <c r="B133" i="20"/>
  <c r="B135" i="20" s="1"/>
  <c r="B136" i="20" s="1"/>
  <c r="F129" i="20"/>
  <c r="F140" i="20" s="1"/>
  <c r="E140" i="20"/>
  <c r="G106" i="20"/>
  <c r="F129" i="21"/>
  <c r="F140" i="21" s="1"/>
  <c r="B133" i="21"/>
  <c r="B135" i="21" s="1"/>
  <c r="B136" i="21" s="1"/>
  <c r="E140" i="21"/>
  <c r="F103" i="21"/>
  <c r="G105" i="21"/>
  <c r="B133" i="22"/>
  <c r="B135" i="22" s="1"/>
  <c r="B136" i="22" s="1"/>
  <c r="F129" i="22"/>
  <c r="F140" i="22" s="1"/>
  <c r="E140" i="22"/>
  <c r="G106" i="22"/>
  <c r="B133" i="23"/>
  <c r="B135" i="23" s="1"/>
  <c r="B136" i="23" s="1"/>
  <c r="F129" i="23"/>
  <c r="E140" i="23"/>
  <c r="F140" i="23"/>
  <c r="G106" i="23"/>
  <c r="B133" i="19"/>
  <c r="B135" i="19" s="1"/>
  <c r="B136" i="19" s="1"/>
  <c r="E140" i="19"/>
  <c r="F103" i="19"/>
  <c r="F129" i="19" s="1"/>
  <c r="F140" i="19" s="1"/>
  <c r="G105" i="19"/>
  <c r="B133" i="17"/>
  <c r="B135" i="17" s="1"/>
  <c r="B136" i="17" s="1"/>
  <c r="E140" i="17"/>
  <c r="F103" i="17"/>
  <c r="F129" i="17" s="1"/>
  <c r="F140" i="17" s="1"/>
  <c r="G105" i="17"/>
  <c r="B133" i="16"/>
  <c r="B135" i="16" s="1"/>
  <c r="B136" i="16" s="1"/>
  <c r="F129" i="16"/>
  <c r="F140" i="16" s="1"/>
  <c r="E140" i="16"/>
  <c r="G90" i="16"/>
  <c r="G106" i="16"/>
  <c r="F140" i="15"/>
  <c r="F129" i="15"/>
  <c r="B133" i="15"/>
  <c r="B135" i="15" s="1"/>
  <c r="B136" i="15" s="1"/>
  <c r="E140" i="15"/>
  <c r="G90" i="15"/>
  <c r="G105" i="15"/>
  <c r="B133" i="13"/>
  <c r="B135" i="13" s="1"/>
  <c r="B136" i="13" s="1"/>
  <c r="F129" i="13"/>
  <c r="F140" i="13" s="1"/>
  <c r="C140" i="13"/>
  <c r="E140" i="13"/>
  <c r="F103" i="13"/>
  <c r="G105" i="13"/>
  <c r="B133" i="14"/>
  <c r="B135" i="14" s="1"/>
  <c r="B136" i="14" s="1"/>
  <c r="E140" i="14"/>
  <c r="F103" i="14"/>
  <c r="F129" i="14" s="1"/>
  <c r="F140" i="14" s="1"/>
  <c r="G105" i="14"/>
  <c r="B133" i="12"/>
  <c r="B135" i="12" s="1"/>
  <c r="B136" i="12" s="1"/>
  <c r="E140" i="12"/>
  <c r="F103" i="12"/>
  <c r="F129" i="12" s="1"/>
  <c r="F140" i="12" s="1"/>
  <c r="G105" i="12"/>
  <c r="B133" i="11"/>
  <c r="B135" i="11" s="1"/>
  <c r="B136" i="11" s="1"/>
  <c r="E140" i="11"/>
  <c r="F103" i="11"/>
  <c r="F129" i="11" s="1"/>
  <c r="F140" i="11" s="1"/>
  <c r="G105" i="11"/>
  <c r="B133" i="10"/>
  <c r="B135" i="10" s="1"/>
  <c r="B136" i="10" s="1"/>
  <c r="F129" i="10"/>
  <c r="F140" i="10" s="1"/>
  <c r="E140" i="10"/>
  <c r="F103" i="10"/>
  <c r="G105" i="10"/>
  <c r="B133" i="9"/>
  <c r="B135" i="9" s="1"/>
  <c r="B136" i="9" s="1"/>
  <c r="F129" i="9"/>
  <c r="F140" i="9" s="1"/>
  <c r="E140" i="9"/>
  <c r="G90" i="9"/>
  <c r="G105" i="9"/>
  <c r="E13" i="2"/>
  <c r="C11" i="2"/>
  <c r="C13" i="2" s="1"/>
  <c r="D11" i="2"/>
  <c r="D13" i="2" s="1"/>
  <c r="B11" i="2"/>
  <c r="B13" i="2" s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C41" i="1"/>
  <c r="D41" i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AH41" i="1"/>
  <c r="AI41" i="1"/>
  <c r="AJ41" i="1"/>
  <c r="AK41" i="1"/>
  <c r="AL41" i="1"/>
  <c r="AM41" i="1"/>
  <c r="AN41" i="1"/>
  <c r="AO41" i="1"/>
  <c r="AP41" i="1"/>
  <c r="AQ41" i="1"/>
  <c r="AR41" i="1"/>
  <c r="AS41" i="1"/>
  <c r="B41" i="1"/>
  <c r="H119" i="8"/>
  <c r="F140" i="60" l="1"/>
  <c r="H119" i="60"/>
  <c r="B142" i="24"/>
  <c r="E139" i="24"/>
  <c r="C139" i="24"/>
  <c r="F131" i="24"/>
  <c r="F139" i="24" s="1"/>
  <c r="E128" i="24"/>
  <c r="D128" i="24"/>
  <c r="C128" i="24"/>
  <c r="F127" i="24"/>
  <c r="F126" i="24"/>
  <c r="F125" i="24"/>
  <c r="F124" i="24"/>
  <c r="F123" i="24"/>
  <c r="F122" i="24"/>
  <c r="F121" i="24"/>
  <c r="F120" i="24"/>
  <c r="F119" i="24"/>
  <c r="F118" i="24"/>
  <c r="F117" i="24"/>
  <c r="F116" i="24"/>
  <c r="F115" i="24"/>
  <c r="F114" i="24"/>
  <c r="F113" i="24"/>
  <c r="F112" i="24"/>
  <c r="F128" i="24" s="1"/>
  <c r="E110" i="24"/>
  <c r="D110" i="24"/>
  <c r="C110" i="24"/>
  <c r="F109" i="24"/>
  <c r="F108" i="24"/>
  <c r="F107" i="24"/>
  <c r="F106" i="24"/>
  <c r="F105" i="24"/>
  <c r="F110" i="24" s="1"/>
  <c r="E103" i="24"/>
  <c r="D103" i="24"/>
  <c r="C103" i="24"/>
  <c r="F102" i="24"/>
  <c r="F101" i="24"/>
  <c r="F100" i="24"/>
  <c r="F99" i="24"/>
  <c r="F98" i="24"/>
  <c r="F97" i="24"/>
  <c r="F96" i="24"/>
  <c r="F95" i="24"/>
  <c r="F94" i="24"/>
  <c r="F93" i="24"/>
  <c r="F92" i="24"/>
  <c r="F91" i="24"/>
  <c r="F90" i="24"/>
  <c r="F89" i="24"/>
  <c r="F103" i="24" s="1"/>
  <c r="E85" i="24"/>
  <c r="D85" i="24"/>
  <c r="C85" i="24"/>
  <c r="F84" i="24"/>
  <c r="F83" i="24"/>
  <c r="F82" i="24"/>
  <c r="F81" i="24"/>
  <c r="F80" i="24"/>
  <c r="F79" i="24"/>
  <c r="F78" i="24"/>
  <c r="F77" i="24"/>
  <c r="F76" i="24"/>
  <c r="F75" i="24"/>
  <c r="F74" i="24"/>
  <c r="F73" i="24"/>
  <c r="F72" i="24"/>
  <c r="F85" i="24" s="1"/>
  <c r="E70" i="24"/>
  <c r="D70" i="24"/>
  <c r="C70" i="24"/>
  <c r="C129" i="24" s="1"/>
  <c r="F69" i="24"/>
  <c r="F68" i="24"/>
  <c r="F67" i="24"/>
  <c r="F66" i="24"/>
  <c r="F65" i="24"/>
  <c r="F70" i="24" s="1"/>
  <c r="E63" i="24"/>
  <c r="D63" i="24"/>
  <c r="C63" i="24"/>
  <c r="F62" i="24"/>
  <c r="F61" i="24"/>
  <c r="F60" i="24"/>
  <c r="F59" i="24"/>
  <c r="F58" i="24"/>
  <c r="F57" i="24"/>
  <c r="F56" i="24"/>
  <c r="F55" i="24"/>
  <c r="F54" i="24"/>
  <c r="F53" i="24"/>
  <c r="F52" i="24"/>
  <c r="F51" i="24"/>
  <c r="F50" i="24"/>
  <c r="F49" i="24"/>
  <c r="F48" i="24"/>
  <c r="F47" i="24"/>
  <c r="F46" i="24"/>
  <c r="F63" i="24" s="1"/>
  <c r="E44" i="24"/>
  <c r="D44" i="24"/>
  <c r="C44" i="24"/>
  <c r="F39" i="24"/>
  <c r="F44" i="24" s="1"/>
  <c r="G37" i="24"/>
  <c r="E37" i="24"/>
  <c r="E129" i="24" s="1"/>
  <c r="D37" i="24"/>
  <c r="D129" i="24" s="1"/>
  <c r="D140" i="24" s="1"/>
  <c r="C37" i="24"/>
  <c r="J36" i="24"/>
  <c r="F36" i="24"/>
  <c r="J35" i="24"/>
  <c r="F35" i="24"/>
  <c r="J34" i="24"/>
  <c r="F34" i="24"/>
  <c r="J33" i="24"/>
  <c r="F33" i="24"/>
  <c r="J32" i="24"/>
  <c r="F32" i="24"/>
  <c r="J31" i="24"/>
  <c r="F31" i="24"/>
  <c r="J30" i="24"/>
  <c r="F30" i="24"/>
  <c r="J29" i="24"/>
  <c r="F29" i="24"/>
  <c r="J28" i="24"/>
  <c r="F28" i="24"/>
  <c r="J27" i="24"/>
  <c r="F27" i="24"/>
  <c r="J26" i="24"/>
  <c r="F26" i="24"/>
  <c r="J25" i="24"/>
  <c r="F25" i="24"/>
  <c r="J24" i="24"/>
  <c r="F24" i="24"/>
  <c r="J23" i="24"/>
  <c r="F23" i="24"/>
  <c r="J22" i="24"/>
  <c r="F22" i="24"/>
  <c r="J21" i="24"/>
  <c r="F21" i="24"/>
  <c r="J20" i="24"/>
  <c r="F20" i="24"/>
  <c r="J19" i="24"/>
  <c r="F19" i="24"/>
  <c r="J18" i="24"/>
  <c r="F18" i="24"/>
  <c r="J17" i="24"/>
  <c r="F17" i="24"/>
  <c r="J16" i="24"/>
  <c r="F16" i="24"/>
  <c r="J15" i="24"/>
  <c r="F15" i="24"/>
  <c r="J14" i="24"/>
  <c r="F14" i="24"/>
  <c r="J13" i="24"/>
  <c r="F13" i="24"/>
  <c r="J12" i="24"/>
  <c r="F12" i="24"/>
  <c r="J11" i="24"/>
  <c r="F11" i="24"/>
  <c r="J10" i="24"/>
  <c r="F10" i="24"/>
  <c r="J9" i="24"/>
  <c r="J37" i="24" s="1"/>
  <c r="F9" i="24"/>
  <c r="J8" i="24"/>
  <c r="F8" i="24"/>
  <c r="F37" i="24" s="1"/>
  <c r="B110" i="1"/>
  <c r="B108" i="1"/>
  <c r="C110" i="1"/>
  <c r="L110" i="1"/>
  <c r="N110" i="1"/>
  <c r="P112" i="1"/>
  <c r="P110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09" i="1"/>
  <c r="B107" i="1"/>
  <c r="B106" i="1"/>
  <c r="B105" i="1"/>
  <c r="B104" i="1"/>
  <c r="B103" i="1"/>
  <c r="C140" i="24" l="1"/>
  <c r="F129" i="24"/>
  <c r="B133" i="24" s="1"/>
  <c r="B135" i="24" s="1"/>
  <c r="B136" i="24" s="1"/>
  <c r="E140" i="24"/>
  <c r="F140" i="24"/>
  <c r="P146" i="1"/>
  <c r="P145" i="1"/>
  <c r="P144" i="1"/>
  <c r="P143" i="1"/>
  <c r="P142" i="1"/>
  <c r="P141" i="1"/>
  <c r="P140" i="1"/>
  <c r="P139" i="1"/>
  <c r="P138" i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1" i="1"/>
  <c r="P109" i="1"/>
  <c r="P108" i="1"/>
  <c r="P107" i="1"/>
  <c r="P106" i="1"/>
  <c r="P105" i="1"/>
  <c r="P104" i="1"/>
  <c r="P103" i="1"/>
  <c r="C2" i="7"/>
  <c r="F131" i="8"/>
  <c r="F139" i="8" s="1"/>
  <c r="E139" i="8"/>
  <c r="C139" i="8"/>
  <c r="B12" i="1" s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09" i="1"/>
  <c r="N108" i="1"/>
  <c r="N107" i="1"/>
  <c r="N106" i="1"/>
  <c r="N105" i="1"/>
  <c r="N104" i="1"/>
  <c r="N103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09" i="1"/>
  <c r="L108" i="1"/>
  <c r="L107" i="1"/>
  <c r="L106" i="1"/>
  <c r="L105" i="1"/>
  <c r="L104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09" i="1"/>
  <c r="C108" i="1"/>
  <c r="C107" i="1"/>
  <c r="C106" i="1"/>
  <c r="C105" i="1"/>
  <c r="C104" i="1"/>
  <c r="C103" i="1"/>
  <c r="AE12" i="1"/>
  <c r="G132" i="1"/>
  <c r="AF12" i="1"/>
  <c r="G133" i="1" s="1"/>
  <c r="AG12" i="1"/>
  <c r="G134" i="1" s="1"/>
  <c r="AH12" i="1"/>
  <c r="G135" i="1" s="1"/>
  <c r="AI12" i="1"/>
  <c r="G136" i="1" s="1"/>
  <c r="AJ12" i="1"/>
  <c r="G137" i="1" s="1"/>
  <c r="AK12" i="1"/>
  <c r="G138" i="1" s="1"/>
  <c r="AL12" i="1"/>
  <c r="G139" i="1" s="1"/>
  <c r="AM12" i="1"/>
  <c r="G140" i="1" s="1"/>
  <c r="AN12" i="1"/>
  <c r="G141" i="1" s="1"/>
  <c r="AO12" i="1"/>
  <c r="G142" i="1"/>
  <c r="AP12" i="1"/>
  <c r="G143" i="1" s="1"/>
  <c r="AQ12" i="1"/>
  <c r="G144" i="1" s="1"/>
  <c r="AR12" i="1"/>
  <c r="G145" i="1" s="1"/>
  <c r="AS12" i="1"/>
  <c r="G146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K132" i="1" s="1"/>
  <c r="I131" i="1"/>
  <c r="I130" i="1"/>
  <c r="K130" i="1" s="1"/>
  <c r="I129" i="1"/>
  <c r="I128" i="1"/>
  <c r="I127" i="1"/>
  <c r="K127" i="1" s="1"/>
  <c r="F145" i="1"/>
  <c r="AB12" i="1"/>
  <c r="G129" i="1" s="1"/>
  <c r="K129" i="1" s="1"/>
  <c r="AC12" i="1"/>
  <c r="G130" i="1"/>
  <c r="AD12" i="1"/>
  <c r="G131" i="1" s="1"/>
  <c r="AG2" i="1"/>
  <c r="A134" i="1" s="1"/>
  <c r="AF2" i="1"/>
  <c r="A133" i="1" s="1"/>
  <c r="AE2" i="1"/>
  <c r="A132" i="1" s="1"/>
  <c r="AD2" i="1"/>
  <c r="A131" i="1" s="1"/>
  <c r="AC2" i="1"/>
  <c r="AC16" i="1" s="1"/>
  <c r="AB2" i="1"/>
  <c r="A129" i="1"/>
  <c r="AA2" i="1"/>
  <c r="A128" i="1" s="1"/>
  <c r="Z2" i="1"/>
  <c r="A127" i="1"/>
  <c r="AA12" i="1"/>
  <c r="G128" i="1" s="1"/>
  <c r="Z12" i="1"/>
  <c r="G127" i="1"/>
  <c r="AS2" i="1"/>
  <c r="A146" i="1" s="1"/>
  <c r="AR2" i="1"/>
  <c r="A145" i="1" s="1"/>
  <c r="AP2" i="1"/>
  <c r="A143" i="1" s="1"/>
  <c r="AO2" i="1"/>
  <c r="A142" i="1" s="1"/>
  <c r="AN2" i="1"/>
  <c r="AN16" i="1" s="1"/>
  <c r="A141" i="1"/>
  <c r="AM2" i="1"/>
  <c r="A140" i="1" s="1"/>
  <c r="AL2" i="1"/>
  <c r="A139" i="1" s="1"/>
  <c r="AK2" i="1"/>
  <c r="A138" i="1"/>
  <c r="AJ2" i="1"/>
  <c r="A137" i="1" s="1"/>
  <c r="AI2" i="1"/>
  <c r="A136" i="1" s="1"/>
  <c r="AH2" i="1"/>
  <c r="A135" i="1" s="1"/>
  <c r="Y2" i="1"/>
  <c r="A126" i="1" s="1"/>
  <c r="X2" i="1"/>
  <c r="A125" i="1" s="1"/>
  <c r="W2" i="1"/>
  <c r="A124" i="1" s="1"/>
  <c r="V2" i="1"/>
  <c r="A123" i="1"/>
  <c r="U2" i="1"/>
  <c r="A122" i="1" s="1"/>
  <c r="T2" i="1"/>
  <c r="A121" i="1" s="1"/>
  <c r="S2" i="1"/>
  <c r="A120" i="1" s="1"/>
  <c r="R2" i="1"/>
  <c r="A119" i="1" s="1"/>
  <c r="Q2" i="1"/>
  <c r="A118" i="1" s="1"/>
  <c r="P2" i="1"/>
  <c r="A117" i="1" s="1"/>
  <c r="O2" i="1"/>
  <c r="A116" i="1"/>
  <c r="N2" i="1"/>
  <c r="A115" i="1"/>
  <c r="M2" i="1"/>
  <c r="A114" i="1"/>
  <c r="L2" i="1"/>
  <c r="A113" i="1" s="1"/>
  <c r="K2" i="1"/>
  <c r="K28" i="1" s="1"/>
  <c r="J2" i="1"/>
  <c r="A111" i="1"/>
  <c r="I2" i="1"/>
  <c r="A110" i="1" s="1"/>
  <c r="H2" i="1"/>
  <c r="A109" i="1" s="1"/>
  <c r="G2" i="1"/>
  <c r="A108" i="1" s="1"/>
  <c r="F2" i="1"/>
  <c r="A107" i="1"/>
  <c r="E2" i="1"/>
  <c r="A106" i="1" s="1"/>
  <c r="D2" i="1"/>
  <c r="D16" i="1" s="1"/>
  <c r="C2" i="1"/>
  <c r="A104" i="1" s="1"/>
  <c r="B2" i="1"/>
  <c r="A103" i="1" s="1"/>
  <c r="AQ2" i="1"/>
  <c r="A144" i="1" s="1"/>
  <c r="AS36" i="1"/>
  <c r="AS35" i="1"/>
  <c r="AS34" i="1"/>
  <c r="AS33" i="1"/>
  <c r="AS32" i="1"/>
  <c r="AS31" i="1"/>
  <c r="AS30" i="1"/>
  <c r="AS29" i="1"/>
  <c r="AS24" i="1"/>
  <c r="AS23" i="1"/>
  <c r="AS22" i="1"/>
  <c r="AS21" i="1"/>
  <c r="AS20" i="1"/>
  <c r="AS25" i="1" s="1"/>
  <c r="AS19" i="1"/>
  <c r="AS18" i="1"/>
  <c r="AS17" i="1"/>
  <c r="AS10" i="1"/>
  <c r="AS9" i="1"/>
  <c r="AS8" i="1"/>
  <c r="AS7" i="1"/>
  <c r="AS6" i="1"/>
  <c r="AS5" i="1"/>
  <c r="AS4" i="1"/>
  <c r="AS3" i="1"/>
  <c r="AR36" i="1"/>
  <c r="AR35" i="1"/>
  <c r="AR34" i="1"/>
  <c r="AR33" i="1"/>
  <c r="AR32" i="1"/>
  <c r="AR31" i="1"/>
  <c r="AR30" i="1"/>
  <c r="AR29" i="1"/>
  <c r="AR24" i="1"/>
  <c r="AR55" i="1" s="1"/>
  <c r="AR23" i="1"/>
  <c r="AR22" i="1"/>
  <c r="AR53" i="1" s="1"/>
  <c r="AR67" i="1" s="1"/>
  <c r="AR21" i="1"/>
  <c r="AR20" i="1"/>
  <c r="AR51" i="1" s="1"/>
  <c r="AR19" i="1"/>
  <c r="AR18" i="1"/>
  <c r="AR49" i="1" s="1"/>
  <c r="AR17" i="1"/>
  <c r="AR10" i="1"/>
  <c r="AR69" i="1" s="1"/>
  <c r="AR9" i="1"/>
  <c r="AR8" i="1"/>
  <c r="AR7" i="1"/>
  <c r="AR6" i="1"/>
  <c r="AR5" i="1"/>
  <c r="AR4" i="1"/>
  <c r="AR11" i="1" s="1"/>
  <c r="AR13" i="1" s="1"/>
  <c r="AR3" i="1"/>
  <c r="AQ36" i="1"/>
  <c r="AQ35" i="1"/>
  <c r="AQ34" i="1"/>
  <c r="AQ33" i="1"/>
  <c r="AQ32" i="1"/>
  <c r="AQ31" i="1"/>
  <c r="AQ30" i="1"/>
  <c r="AQ29" i="1"/>
  <c r="AQ24" i="1"/>
  <c r="AQ23" i="1"/>
  <c r="AQ22" i="1"/>
  <c r="AQ21" i="1"/>
  <c r="AQ20" i="1"/>
  <c r="AQ19" i="1"/>
  <c r="AQ18" i="1"/>
  <c r="AQ17" i="1"/>
  <c r="AQ10" i="1"/>
  <c r="AQ9" i="1"/>
  <c r="AQ8" i="1"/>
  <c r="AQ7" i="1"/>
  <c r="AQ6" i="1"/>
  <c r="AQ11" i="1" s="1"/>
  <c r="AQ13" i="1" s="1"/>
  <c r="AQ5" i="1"/>
  <c r="AQ4" i="1"/>
  <c r="AQ3" i="1"/>
  <c r="AP36" i="1"/>
  <c r="AP35" i="1"/>
  <c r="AP34" i="1"/>
  <c r="AP33" i="1"/>
  <c r="AP32" i="1"/>
  <c r="AP37" i="1" s="1"/>
  <c r="AP31" i="1"/>
  <c r="AP30" i="1"/>
  <c r="AP29" i="1"/>
  <c r="AP24" i="1"/>
  <c r="AP55" i="1" s="1"/>
  <c r="AP23" i="1"/>
  <c r="AP22" i="1"/>
  <c r="AP21" i="1"/>
  <c r="AP52" i="1" s="1"/>
  <c r="AP20" i="1"/>
  <c r="AP19" i="1"/>
  <c r="AP18" i="1"/>
  <c r="AP17" i="1"/>
  <c r="AP25" i="1" s="1"/>
  <c r="AP10" i="1"/>
  <c r="AP69" i="1" s="1"/>
  <c r="AP9" i="1"/>
  <c r="AP8" i="1"/>
  <c r="AP7" i="1"/>
  <c r="AP6" i="1"/>
  <c r="AP5" i="1"/>
  <c r="AP4" i="1"/>
  <c r="AP3" i="1"/>
  <c r="AP11" i="1" s="1"/>
  <c r="AO36" i="1"/>
  <c r="AO35" i="1"/>
  <c r="AO34" i="1"/>
  <c r="AO33" i="1"/>
  <c r="AO32" i="1"/>
  <c r="AO31" i="1"/>
  <c r="AO30" i="1"/>
  <c r="AO29" i="1"/>
  <c r="AO24" i="1"/>
  <c r="AO55" i="1" s="1"/>
  <c r="AO69" i="1" s="1"/>
  <c r="AO23" i="1"/>
  <c r="AO22" i="1"/>
  <c r="AO53" i="1" s="1"/>
  <c r="AO21" i="1"/>
  <c r="AO20" i="1"/>
  <c r="AO51" i="1" s="1"/>
  <c r="AO65" i="1" s="1"/>
  <c r="AO19" i="1"/>
  <c r="AO18" i="1"/>
  <c r="AO49" i="1" s="1"/>
  <c r="AO17" i="1"/>
  <c r="AO10" i="1"/>
  <c r="AO9" i="1"/>
  <c r="AO68" i="1" s="1"/>
  <c r="AO8" i="1"/>
  <c r="AO7" i="1"/>
  <c r="AO6" i="1"/>
  <c r="AO5" i="1"/>
  <c r="AO4" i="1"/>
  <c r="AO63" i="1" s="1"/>
  <c r="AO3" i="1"/>
  <c r="AN36" i="1"/>
  <c r="AN35" i="1"/>
  <c r="AN34" i="1"/>
  <c r="AN33" i="1"/>
  <c r="AN32" i="1"/>
  <c r="AN31" i="1"/>
  <c r="AN30" i="1"/>
  <c r="AN37" i="1" s="1"/>
  <c r="AN29" i="1"/>
  <c r="AN24" i="1"/>
  <c r="AN23" i="1"/>
  <c r="AN22" i="1"/>
  <c r="AN53" i="1" s="1"/>
  <c r="AN21" i="1"/>
  <c r="AN20" i="1"/>
  <c r="AN19" i="1"/>
  <c r="AN18" i="1"/>
  <c r="AN25" i="1" s="1"/>
  <c r="AN17" i="1"/>
  <c r="AN10" i="1"/>
  <c r="AN9" i="1"/>
  <c r="AN8" i="1"/>
  <c r="AN67" i="1" s="1"/>
  <c r="AN7" i="1"/>
  <c r="AN6" i="1"/>
  <c r="AN5" i="1"/>
  <c r="AN4" i="1"/>
  <c r="AN11" i="1" s="1"/>
  <c r="AN13" i="1" s="1"/>
  <c r="AN3" i="1"/>
  <c r="AN15" i="1"/>
  <c r="AO15" i="1"/>
  <c r="AP15" i="1"/>
  <c r="AQ15" i="1"/>
  <c r="AR15" i="1"/>
  <c r="AO16" i="1"/>
  <c r="AR16" i="1"/>
  <c r="AO25" i="1"/>
  <c r="AQ25" i="1"/>
  <c r="AN27" i="1"/>
  <c r="AO27" i="1"/>
  <c r="AP27" i="1"/>
  <c r="AQ27" i="1"/>
  <c r="AR27" i="1"/>
  <c r="AN28" i="1"/>
  <c r="AO28" i="1"/>
  <c r="AP28" i="1"/>
  <c r="AR28" i="1"/>
  <c r="AQ37" i="1"/>
  <c r="AN39" i="1"/>
  <c r="AO39" i="1"/>
  <c r="AP39" i="1"/>
  <c r="AQ39" i="1"/>
  <c r="AR39" i="1"/>
  <c r="AN46" i="1"/>
  <c r="AO46" i="1"/>
  <c r="AP46" i="1"/>
  <c r="AQ46" i="1"/>
  <c r="AR46" i="1"/>
  <c r="AN47" i="1"/>
  <c r="AO47" i="1"/>
  <c r="AR47" i="1"/>
  <c r="AN48" i="1"/>
  <c r="AO48" i="1"/>
  <c r="AP48" i="1"/>
  <c r="AQ48" i="1"/>
  <c r="AR48" i="1"/>
  <c r="AP49" i="1"/>
  <c r="AQ49" i="1"/>
  <c r="AN50" i="1"/>
  <c r="AO50" i="1"/>
  <c r="AP50" i="1"/>
  <c r="AQ50" i="1"/>
  <c r="AQ64" i="1" s="1"/>
  <c r="AR50" i="1"/>
  <c r="AR64" i="1" s="1"/>
  <c r="AN51" i="1"/>
  <c r="AP51" i="1"/>
  <c r="AQ51" i="1"/>
  <c r="AN52" i="1"/>
  <c r="AN66" i="1" s="1"/>
  <c r="AO52" i="1"/>
  <c r="AQ52" i="1"/>
  <c r="AR52" i="1"/>
  <c r="AP53" i="1"/>
  <c r="AP67" i="1" s="1"/>
  <c r="AQ53" i="1"/>
  <c r="AQ67" i="1" s="1"/>
  <c r="AN54" i="1"/>
  <c r="AO54" i="1"/>
  <c r="AP54" i="1"/>
  <c r="AQ54" i="1"/>
  <c r="AQ68" i="1" s="1"/>
  <c r="AR54" i="1"/>
  <c r="AN55" i="1"/>
  <c r="AQ55" i="1"/>
  <c r="AN57" i="1"/>
  <c r="AN71" i="1" s="1"/>
  <c r="AO57" i="1"/>
  <c r="AO71" i="1" s="1"/>
  <c r="AP57" i="1"/>
  <c r="AQ57" i="1"/>
  <c r="AQ71" i="1" s="1"/>
  <c r="AR57" i="1"/>
  <c r="AR71" i="1" s="1"/>
  <c r="AN60" i="1"/>
  <c r="AO60" i="1"/>
  <c r="AP60" i="1"/>
  <c r="AQ60" i="1"/>
  <c r="AR60" i="1"/>
  <c r="AO61" i="1"/>
  <c r="AR61" i="1"/>
  <c r="AN62" i="1"/>
  <c r="AO62" i="1"/>
  <c r="AP62" i="1"/>
  <c r="AP63" i="1"/>
  <c r="AQ63" i="1"/>
  <c r="AN64" i="1"/>
  <c r="AO64" i="1"/>
  <c r="AP64" i="1"/>
  <c r="AQ65" i="1"/>
  <c r="AO66" i="1"/>
  <c r="AQ66" i="1"/>
  <c r="AR66" i="1"/>
  <c r="AN68" i="1"/>
  <c r="AP68" i="1"/>
  <c r="AR68" i="1"/>
  <c r="AM36" i="1"/>
  <c r="AM35" i="1"/>
  <c r="AM34" i="1"/>
  <c r="AM33" i="1"/>
  <c r="AM32" i="1"/>
  <c r="AM31" i="1"/>
  <c r="AM37" i="1" s="1"/>
  <c r="AM30" i="1"/>
  <c r="AM29" i="1"/>
  <c r="AM24" i="1"/>
  <c r="AM23" i="1"/>
  <c r="AM54" i="1" s="1"/>
  <c r="AM22" i="1"/>
  <c r="AM21" i="1"/>
  <c r="AM20" i="1"/>
  <c r="AM19" i="1"/>
  <c r="AM25" i="1" s="1"/>
  <c r="AM18" i="1"/>
  <c r="AM17" i="1"/>
  <c r="AM10" i="1"/>
  <c r="AM9" i="1"/>
  <c r="AM68" i="1" s="1"/>
  <c r="AM8" i="1"/>
  <c r="AM7" i="1"/>
  <c r="AM6" i="1"/>
  <c r="AM5" i="1"/>
  <c r="AM4" i="1"/>
  <c r="AM3" i="1"/>
  <c r="AL36" i="1"/>
  <c r="AL35" i="1"/>
  <c r="AL34" i="1"/>
  <c r="AL33" i="1"/>
  <c r="AL32" i="1"/>
  <c r="AL31" i="1"/>
  <c r="AL30" i="1"/>
  <c r="AL29" i="1"/>
  <c r="AL37" i="1" s="1"/>
  <c r="AL24" i="1"/>
  <c r="AL23" i="1"/>
  <c r="AL22" i="1"/>
  <c r="AL21" i="1"/>
  <c r="AL20" i="1"/>
  <c r="AL19" i="1"/>
  <c r="AL18" i="1"/>
  <c r="AL17" i="1"/>
  <c r="AL48" i="1" s="1"/>
  <c r="AL10" i="1"/>
  <c r="AL9" i="1"/>
  <c r="AL8" i="1"/>
  <c r="AL7" i="1"/>
  <c r="AL6" i="1"/>
  <c r="AL5" i="1"/>
  <c r="AL4" i="1"/>
  <c r="AL3" i="1"/>
  <c r="AL62" i="1" s="1"/>
  <c r="AK36" i="1"/>
  <c r="AK35" i="1"/>
  <c r="AK34" i="1"/>
  <c r="AK33" i="1"/>
  <c r="AK32" i="1"/>
  <c r="AK31" i="1"/>
  <c r="AK37" i="1" s="1"/>
  <c r="AK30" i="1"/>
  <c r="AK29" i="1"/>
  <c r="AK24" i="1"/>
  <c r="AK23" i="1"/>
  <c r="AK54" i="1" s="1"/>
  <c r="AK22" i="1"/>
  <c r="AK21" i="1"/>
  <c r="AK20" i="1"/>
  <c r="AK19" i="1"/>
  <c r="AK50" i="1" s="1"/>
  <c r="AK18" i="1"/>
  <c r="AK17" i="1"/>
  <c r="AK10" i="1"/>
  <c r="AK9" i="1"/>
  <c r="AK8" i="1"/>
  <c r="AK7" i="1"/>
  <c r="AK6" i="1"/>
  <c r="AK5" i="1"/>
  <c r="AK11" i="1" s="1"/>
  <c r="AK13" i="1" s="1"/>
  <c r="AK4" i="1"/>
  <c r="AK3" i="1"/>
  <c r="AJ36" i="1"/>
  <c r="AJ35" i="1"/>
  <c r="AJ34" i="1"/>
  <c r="AJ33" i="1"/>
  <c r="AJ32" i="1"/>
  <c r="AJ37" i="1" s="1"/>
  <c r="AJ31" i="1"/>
  <c r="AJ30" i="1"/>
  <c r="AJ29" i="1"/>
  <c r="AJ24" i="1"/>
  <c r="AJ55" i="1" s="1"/>
  <c r="AJ23" i="1"/>
  <c r="AJ22" i="1"/>
  <c r="AJ21" i="1"/>
  <c r="AJ20" i="1"/>
  <c r="AJ25" i="1" s="1"/>
  <c r="AJ19" i="1"/>
  <c r="AJ18" i="1"/>
  <c r="AJ17" i="1"/>
  <c r="AJ10" i="1"/>
  <c r="AJ9" i="1"/>
  <c r="AJ8" i="1"/>
  <c r="AJ7" i="1"/>
  <c r="AJ6" i="1"/>
  <c r="AJ11" i="1" s="1"/>
  <c r="AJ13" i="1" s="1"/>
  <c r="AJ5" i="1"/>
  <c r="AJ4" i="1"/>
  <c r="AJ3" i="1"/>
  <c r="AI36" i="1"/>
  <c r="AI35" i="1"/>
  <c r="AI34" i="1"/>
  <c r="AI33" i="1"/>
  <c r="AI32" i="1"/>
  <c r="AI31" i="1"/>
  <c r="AI30" i="1"/>
  <c r="AI37" i="1" s="1"/>
  <c r="AI29" i="1"/>
  <c r="AI24" i="1"/>
  <c r="AI23" i="1"/>
  <c r="AI22" i="1"/>
  <c r="AI53" i="1" s="1"/>
  <c r="AI21" i="1"/>
  <c r="AI20" i="1"/>
  <c r="AI19" i="1"/>
  <c r="AI18" i="1"/>
  <c r="AI25" i="1" s="1"/>
  <c r="AI17" i="1"/>
  <c r="AI10" i="1"/>
  <c r="AI9" i="1"/>
  <c r="AI8" i="1"/>
  <c r="AI67" i="1" s="1"/>
  <c r="AI7" i="1"/>
  <c r="AI6" i="1"/>
  <c r="AI5" i="1"/>
  <c r="AI4" i="1"/>
  <c r="AI3" i="1"/>
  <c r="AH36" i="1"/>
  <c r="AH35" i="1"/>
  <c r="AH34" i="1"/>
  <c r="AH33" i="1"/>
  <c r="AH32" i="1"/>
  <c r="AH31" i="1"/>
  <c r="AH30" i="1"/>
  <c r="AH29" i="1"/>
  <c r="AH37" i="1" s="1"/>
  <c r="AH24" i="1"/>
  <c r="AH23" i="1"/>
  <c r="AH22" i="1"/>
  <c r="AH21" i="1"/>
  <c r="AH20" i="1"/>
  <c r="AH19" i="1"/>
  <c r="AH18" i="1"/>
  <c r="AH49" i="1" s="1"/>
  <c r="AH17" i="1"/>
  <c r="AH10" i="1"/>
  <c r="AH9" i="1"/>
  <c r="AH8" i="1"/>
  <c r="AH7" i="1"/>
  <c r="AH6" i="1"/>
  <c r="AH5" i="1"/>
  <c r="AH4" i="1"/>
  <c r="AH11" i="1" s="1"/>
  <c r="AH13" i="1" s="1"/>
  <c r="AH3" i="1"/>
  <c r="AG36" i="1"/>
  <c r="AG35" i="1"/>
  <c r="AG34" i="1"/>
  <c r="AG33" i="1"/>
  <c r="AG32" i="1"/>
  <c r="AG31" i="1"/>
  <c r="AG30" i="1"/>
  <c r="AG29" i="1"/>
  <c r="AG37" i="1" s="1"/>
  <c r="AG24" i="1"/>
  <c r="AG23" i="1"/>
  <c r="AG22" i="1"/>
  <c r="AG21" i="1"/>
  <c r="AG52" i="1" s="1"/>
  <c r="AG20" i="1"/>
  <c r="AG19" i="1"/>
  <c r="AG18" i="1"/>
  <c r="AG17" i="1"/>
  <c r="AG25" i="1" s="1"/>
  <c r="AG10" i="1"/>
  <c r="AG9" i="1"/>
  <c r="AG8" i="1"/>
  <c r="AG7" i="1"/>
  <c r="AG6" i="1"/>
  <c r="AG5" i="1"/>
  <c r="AG4" i="1"/>
  <c r="AG3" i="1"/>
  <c r="AG11" i="1" s="1"/>
  <c r="AG13" i="1" s="1"/>
  <c r="AF36" i="1"/>
  <c r="AF35" i="1"/>
  <c r="AF34" i="1"/>
  <c r="AF33" i="1"/>
  <c r="AF32" i="1"/>
  <c r="AF31" i="1"/>
  <c r="AF30" i="1"/>
  <c r="AF37" i="1" s="1"/>
  <c r="AF29" i="1"/>
  <c r="AF24" i="1"/>
  <c r="AF23" i="1"/>
  <c r="AF54" i="1" s="1"/>
  <c r="AF22" i="1"/>
  <c r="AF21" i="1"/>
  <c r="AF20" i="1"/>
  <c r="AF19" i="1"/>
  <c r="AF18" i="1"/>
  <c r="AF49" i="1" s="1"/>
  <c r="AF17" i="1"/>
  <c r="AF10" i="1"/>
  <c r="AF9" i="1"/>
  <c r="AF8" i="1"/>
  <c r="AF7" i="1"/>
  <c r="AF6" i="1"/>
  <c r="AF5" i="1"/>
  <c r="AF4" i="1"/>
  <c r="AF11" i="1" s="1"/>
  <c r="AF3" i="1"/>
  <c r="AE36" i="1"/>
  <c r="AE35" i="1"/>
  <c r="AE34" i="1"/>
  <c r="AE33" i="1"/>
  <c r="AE32" i="1"/>
  <c r="AE31" i="1"/>
  <c r="AE30" i="1"/>
  <c r="AE29" i="1"/>
  <c r="AE37" i="1" s="1"/>
  <c r="AE24" i="1"/>
  <c r="AE23" i="1"/>
  <c r="AE22" i="1"/>
  <c r="AE21" i="1"/>
  <c r="AE52" i="1" s="1"/>
  <c r="AE20" i="1"/>
  <c r="AE19" i="1"/>
  <c r="AE18" i="1"/>
  <c r="AE49" i="1" s="1"/>
  <c r="AE17" i="1"/>
  <c r="AE25" i="1" s="1"/>
  <c r="AE10" i="1"/>
  <c r="AE9" i="1"/>
  <c r="AE8" i="1"/>
  <c r="AE7" i="1"/>
  <c r="AE66" i="1" s="1"/>
  <c r="AE6" i="1"/>
  <c r="AE5" i="1"/>
  <c r="AE4" i="1"/>
  <c r="AE3" i="1"/>
  <c r="AD36" i="1"/>
  <c r="AD35" i="1"/>
  <c r="AD34" i="1"/>
  <c r="AD33" i="1"/>
  <c r="AD32" i="1"/>
  <c r="AD31" i="1"/>
  <c r="AD30" i="1"/>
  <c r="AD37" i="1" s="1"/>
  <c r="AD29" i="1"/>
  <c r="AD24" i="1"/>
  <c r="AD55" i="1" s="1"/>
  <c r="AD23" i="1"/>
  <c r="AD54" i="1" s="1"/>
  <c r="AD22" i="1"/>
  <c r="AD53" i="1" s="1"/>
  <c r="AD21" i="1"/>
  <c r="AD20" i="1"/>
  <c r="AD19" i="1"/>
  <c r="AD18" i="1"/>
  <c r="AD49" i="1" s="1"/>
  <c r="AD63" i="1" s="1"/>
  <c r="AD17" i="1"/>
  <c r="AD10" i="1"/>
  <c r="AD9" i="1"/>
  <c r="AD68" i="1" s="1"/>
  <c r="AD8" i="1"/>
  <c r="AD67" i="1" s="1"/>
  <c r="AD7" i="1"/>
  <c r="AD6" i="1"/>
  <c r="AD5" i="1"/>
  <c r="AD4" i="1"/>
  <c r="AD3" i="1"/>
  <c r="AC36" i="1"/>
  <c r="AC35" i="1"/>
  <c r="AC34" i="1"/>
  <c r="AC33" i="1"/>
  <c r="AC32" i="1"/>
  <c r="AC37" i="1" s="1"/>
  <c r="AC31" i="1"/>
  <c r="AC30" i="1"/>
  <c r="AC29" i="1"/>
  <c r="AC24" i="1"/>
  <c r="AC23" i="1"/>
  <c r="AC22" i="1"/>
  <c r="AC21" i="1"/>
  <c r="AC52" i="1" s="1"/>
  <c r="AC20" i="1"/>
  <c r="AC25" i="1" s="1"/>
  <c r="AC19" i="1"/>
  <c r="AC18" i="1"/>
  <c r="AC17" i="1"/>
  <c r="AC10" i="1"/>
  <c r="AC9" i="1"/>
  <c r="AC8" i="1"/>
  <c r="AC7" i="1"/>
  <c r="AC66" i="1" s="1"/>
  <c r="AC6" i="1"/>
  <c r="AC5" i="1"/>
  <c r="AC4" i="1"/>
  <c r="AC3" i="1"/>
  <c r="AB36" i="1"/>
  <c r="AB35" i="1"/>
  <c r="AB34" i="1"/>
  <c r="AB33" i="1"/>
  <c r="AB32" i="1"/>
  <c r="AB31" i="1"/>
  <c r="AB30" i="1"/>
  <c r="AB29" i="1"/>
  <c r="AB24" i="1"/>
  <c r="AB23" i="1"/>
  <c r="AB22" i="1"/>
  <c r="AB53" i="1" s="1"/>
  <c r="AB21" i="1"/>
  <c r="AB20" i="1"/>
  <c r="AB19" i="1"/>
  <c r="AB18" i="1"/>
  <c r="AB49" i="1" s="1"/>
  <c r="AB17" i="1"/>
  <c r="AB10" i="1"/>
  <c r="AB9" i="1"/>
  <c r="AB8" i="1"/>
  <c r="AB7" i="1"/>
  <c r="AB6" i="1"/>
  <c r="AB5" i="1"/>
  <c r="AB4" i="1"/>
  <c r="AB3" i="1"/>
  <c r="AA36" i="1"/>
  <c r="AA35" i="1"/>
  <c r="AA34" i="1"/>
  <c r="AA33" i="1"/>
  <c r="AA32" i="1"/>
  <c r="AA31" i="1"/>
  <c r="AA30" i="1"/>
  <c r="AA29" i="1"/>
  <c r="AA24" i="1"/>
  <c r="AA23" i="1"/>
  <c r="AA22" i="1"/>
  <c r="AA53" i="1" s="1"/>
  <c r="AA21" i="1"/>
  <c r="AA52" i="1" s="1"/>
  <c r="AA20" i="1"/>
  <c r="AA19" i="1"/>
  <c r="AA18" i="1"/>
  <c r="AA49" i="1" s="1"/>
  <c r="AA17" i="1"/>
  <c r="AA10" i="1"/>
  <c r="AA9" i="1"/>
  <c r="AA8" i="1"/>
  <c r="AA7" i="1"/>
  <c r="AA66" i="1" s="1"/>
  <c r="AA6" i="1"/>
  <c r="AA5" i="1"/>
  <c r="AA4" i="1"/>
  <c r="AA3" i="1"/>
  <c r="Z36" i="1"/>
  <c r="Z35" i="1"/>
  <c r="Z34" i="1"/>
  <c r="Z33" i="1"/>
  <c r="Z32" i="1"/>
  <c r="Z31" i="1"/>
  <c r="Z30" i="1"/>
  <c r="Z29" i="1"/>
  <c r="Z24" i="1"/>
  <c r="Z23" i="1"/>
  <c r="Z54" i="1" s="1"/>
  <c r="Z22" i="1"/>
  <c r="Z53" i="1" s="1"/>
  <c r="Z21" i="1"/>
  <c r="Z20" i="1"/>
  <c r="Z19" i="1"/>
  <c r="Z50" i="1" s="1"/>
  <c r="Z64" i="1" s="1"/>
  <c r="Z18" i="1"/>
  <c r="Z17" i="1"/>
  <c r="Z10" i="1"/>
  <c r="Z9" i="1"/>
  <c r="Z68" i="1" s="1"/>
  <c r="Z8" i="1"/>
  <c r="Z7" i="1"/>
  <c r="Z6" i="1"/>
  <c r="Z5" i="1"/>
  <c r="Z4" i="1"/>
  <c r="Z3" i="1"/>
  <c r="Y36" i="1"/>
  <c r="Y35" i="1"/>
  <c r="Y34" i="1"/>
  <c r="Y33" i="1"/>
  <c r="Y32" i="1"/>
  <c r="Y31" i="1"/>
  <c r="Y37" i="1" s="1"/>
  <c r="Y30" i="1"/>
  <c r="Y29" i="1"/>
  <c r="Y24" i="1"/>
  <c r="Y55" i="1" s="1"/>
  <c r="Y23" i="1"/>
  <c r="Y54" i="1" s="1"/>
  <c r="Y68" i="1" s="1"/>
  <c r="Y22" i="1"/>
  <c r="Y21" i="1"/>
  <c r="Y20" i="1"/>
  <c r="Y51" i="1" s="1"/>
  <c r="Y19" i="1"/>
  <c r="Y25" i="1" s="1"/>
  <c r="Y18" i="1"/>
  <c r="Y17" i="1"/>
  <c r="Y12" i="1"/>
  <c r="G126" i="1" s="1"/>
  <c r="Y10" i="1"/>
  <c r="Y69" i="1" s="1"/>
  <c r="Y9" i="1"/>
  <c r="Y8" i="1"/>
  <c r="Y7" i="1"/>
  <c r="Y6" i="1"/>
  <c r="Y65" i="1" s="1"/>
  <c r="Y5" i="1"/>
  <c r="Y4" i="1"/>
  <c r="Y3" i="1"/>
  <c r="X36" i="1"/>
  <c r="X35" i="1"/>
  <c r="X34" i="1"/>
  <c r="X33" i="1"/>
  <c r="X32" i="1"/>
  <c r="X31" i="1"/>
  <c r="X30" i="1"/>
  <c r="X29" i="1"/>
  <c r="X37" i="1" s="1"/>
  <c r="X24" i="1"/>
  <c r="X23" i="1"/>
  <c r="X22" i="1"/>
  <c r="X21" i="1"/>
  <c r="X52" i="1" s="1"/>
  <c r="X20" i="1"/>
  <c r="X19" i="1"/>
  <c r="X18" i="1"/>
  <c r="X17" i="1"/>
  <c r="X25" i="1" s="1"/>
  <c r="X12" i="1"/>
  <c r="G125" i="1" s="1"/>
  <c r="X10" i="1"/>
  <c r="X9" i="1"/>
  <c r="X8" i="1"/>
  <c r="X7" i="1"/>
  <c r="X66" i="1" s="1"/>
  <c r="X6" i="1"/>
  <c r="X5" i="1"/>
  <c r="X4" i="1"/>
  <c r="X3" i="1"/>
  <c r="W36" i="1"/>
  <c r="W35" i="1"/>
  <c r="W34" i="1"/>
  <c r="W33" i="1"/>
  <c r="W32" i="1"/>
  <c r="W31" i="1"/>
  <c r="W30" i="1"/>
  <c r="W29" i="1"/>
  <c r="W24" i="1"/>
  <c r="W55" i="1" s="1"/>
  <c r="W23" i="1"/>
  <c r="W54" i="1" s="1"/>
  <c r="W68" i="1" s="1"/>
  <c r="W22" i="1"/>
  <c r="W21" i="1"/>
  <c r="W52" i="1" s="1"/>
  <c r="W66" i="1" s="1"/>
  <c r="W20" i="1"/>
  <c r="W51" i="1" s="1"/>
  <c r="W19" i="1"/>
  <c r="W18" i="1"/>
  <c r="W17" i="1"/>
  <c r="W12" i="1"/>
  <c r="W10" i="1"/>
  <c r="W69" i="1" s="1"/>
  <c r="W9" i="1"/>
  <c r="W8" i="1"/>
  <c r="W7" i="1"/>
  <c r="W6" i="1"/>
  <c r="W65" i="1" s="1"/>
  <c r="W5" i="1"/>
  <c r="W4" i="1"/>
  <c r="W63" i="1" s="1"/>
  <c r="W3" i="1"/>
  <c r="V36" i="1"/>
  <c r="V35" i="1"/>
  <c r="V34" i="1"/>
  <c r="V33" i="1"/>
  <c r="V32" i="1"/>
  <c r="V31" i="1"/>
  <c r="V30" i="1"/>
  <c r="V29" i="1"/>
  <c r="V37" i="1" s="1"/>
  <c r="V24" i="1"/>
  <c r="V23" i="1"/>
  <c r="V22" i="1"/>
  <c r="V21" i="1"/>
  <c r="V20" i="1"/>
  <c r="V19" i="1"/>
  <c r="V18" i="1"/>
  <c r="V17" i="1"/>
  <c r="V48" i="1" s="1"/>
  <c r="V12" i="1"/>
  <c r="V10" i="1"/>
  <c r="V9" i="1"/>
  <c r="V8" i="1"/>
  <c r="V67" i="1" s="1"/>
  <c r="V7" i="1"/>
  <c r="V6" i="1"/>
  <c r="V5" i="1"/>
  <c r="V4" i="1"/>
  <c r="V63" i="1" s="1"/>
  <c r="V3" i="1"/>
  <c r="U36" i="1"/>
  <c r="U35" i="1"/>
  <c r="U34" i="1"/>
  <c r="U33" i="1"/>
  <c r="U32" i="1"/>
  <c r="U31" i="1"/>
  <c r="U30" i="1"/>
  <c r="U29" i="1"/>
  <c r="U24" i="1"/>
  <c r="U55" i="1" s="1"/>
  <c r="U69" i="1" s="1"/>
  <c r="U23" i="1"/>
  <c r="U22" i="1"/>
  <c r="U21" i="1"/>
  <c r="U20" i="1"/>
  <c r="U51" i="1" s="1"/>
  <c r="U65" i="1" s="1"/>
  <c r="U19" i="1"/>
  <c r="U18" i="1"/>
  <c r="U17" i="1"/>
  <c r="U12" i="1"/>
  <c r="U10" i="1"/>
  <c r="U9" i="1"/>
  <c r="U8" i="1"/>
  <c r="U7" i="1"/>
  <c r="U6" i="1"/>
  <c r="U5" i="1"/>
  <c r="U4" i="1"/>
  <c r="U3" i="1"/>
  <c r="U11" i="1" s="1"/>
  <c r="T36" i="1"/>
  <c r="T35" i="1"/>
  <c r="T34" i="1"/>
  <c r="T33" i="1"/>
  <c r="T32" i="1"/>
  <c r="T31" i="1"/>
  <c r="T30" i="1"/>
  <c r="T29" i="1"/>
  <c r="T24" i="1"/>
  <c r="T23" i="1"/>
  <c r="T22" i="1"/>
  <c r="T53" i="1" s="1"/>
  <c r="T21" i="1"/>
  <c r="T52" i="1" s="1"/>
  <c r="T66" i="1" s="1"/>
  <c r="T20" i="1"/>
  <c r="T19" i="1"/>
  <c r="T18" i="1"/>
  <c r="T17" i="1"/>
  <c r="T48" i="1" s="1"/>
  <c r="T12" i="1"/>
  <c r="T10" i="1"/>
  <c r="T9" i="1"/>
  <c r="T8" i="1"/>
  <c r="T7" i="1"/>
  <c r="T6" i="1"/>
  <c r="T5" i="1"/>
  <c r="T4" i="1"/>
  <c r="T3" i="1"/>
  <c r="S36" i="1"/>
  <c r="S35" i="1"/>
  <c r="S34" i="1"/>
  <c r="S33" i="1"/>
  <c r="S32" i="1"/>
  <c r="S31" i="1"/>
  <c r="S30" i="1"/>
  <c r="S37" i="1" s="1"/>
  <c r="S29" i="1"/>
  <c r="S24" i="1"/>
  <c r="S23" i="1"/>
  <c r="S22" i="1"/>
  <c r="S53" i="1" s="1"/>
  <c r="S67" i="1" s="1"/>
  <c r="S21" i="1"/>
  <c r="S20" i="1"/>
  <c r="S19" i="1"/>
  <c r="S50" i="1" s="1"/>
  <c r="S18" i="1"/>
  <c r="S49" i="1" s="1"/>
  <c r="S17" i="1"/>
  <c r="S12" i="1"/>
  <c r="S10" i="1"/>
  <c r="S9" i="1"/>
  <c r="S8" i="1"/>
  <c r="S7" i="1"/>
  <c r="S6" i="1"/>
  <c r="S5" i="1"/>
  <c r="S11" i="1" s="1"/>
  <c r="S13" i="1" s="1"/>
  <c r="S4" i="1"/>
  <c r="S3" i="1"/>
  <c r="R36" i="1"/>
  <c r="R35" i="1"/>
  <c r="R34" i="1"/>
  <c r="R33" i="1"/>
  <c r="R32" i="1"/>
  <c r="R31" i="1"/>
  <c r="R30" i="1"/>
  <c r="R29" i="1"/>
  <c r="R24" i="1"/>
  <c r="R23" i="1"/>
  <c r="R22" i="1"/>
  <c r="R21" i="1"/>
  <c r="R52" i="1" s="1"/>
  <c r="R20" i="1"/>
  <c r="R19" i="1"/>
  <c r="R18" i="1"/>
  <c r="R17" i="1"/>
  <c r="R25" i="1" s="1"/>
  <c r="R12" i="1"/>
  <c r="R10" i="1"/>
  <c r="R9" i="1"/>
  <c r="R8" i="1"/>
  <c r="R7" i="1"/>
  <c r="R66" i="1" s="1"/>
  <c r="R6" i="1"/>
  <c r="R5" i="1"/>
  <c r="R4" i="1"/>
  <c r="R3" i="1"/>
  <c r="Q36" i="1"/>
  <c r="Q35" i="1"/>
  <c r="Q34" i="1"/>
  <c r="Q33" i="1"/>
  <c r="Q32" i="1"/>
  <c r="Q31" i="1"/>
  <c r="Q30" i="1"/>
  <c r="Q29" i="1"/>
  <c r="Q24" i="1"/>
  <c r="Q55" i="1" s="1"/>
  <c r="Q69" i="1" s="1"/>
  <c r="Q23" i="1"/>
  <c r="Q22" i="1"/>
  <c r="Q21" i="1"/>
  <c r="Q20" i="1"/>
  <c r="Q51" i="1" s="1"/>
  <c r="Q65" i="1" s="1"/>
  <c r="Q19" i="1"/>
  <c r="Q18" i="1"/>
  <c r="Q17" i="1"/>
  <c r="Q12" i="1"/>
  <c r="G118" i="1" s="1"/>
  <c r="Q10" i="1"/>
  <c r="Q9" i="1"/>
  <c r="Q8" i="1"/>
  <c r="Q7" i="1"/>
  <c r="Q6" i="1"/>
  <c r="Q5" i="1"/>
  <c r="Q4" i="1"/>
  <c r="Q3" i="1"/>
  <c r="Q11" i="1" s="1"/>
  <c r="P36" i="1"/>
  <c r="P35" i="1"/>
  <c r="P34" i="1"/>
  <c r="P33" i="1"/>
  <c r="P32" i="1"/>
  <c r="P31" i="1"/>
  <c r="P30" i="1"/>
  <c r="P29" i="1"/>
  <c r="P24" i="1"/>
  <c r="P55" i="1" s="1"/>
  <c r="P69" i="1" s="1"/>
  <c r="P23" i="1"/>
  <c r="P22" i="1"/>
  <c r="P21" i="1"/>
  <c r="P20" i="1"/>
  <c r="P51" i="1" s="1"/>
  <c r="P65" i="1" s="1"/>
  <c r="P19" i="1"/>
  <c r="P18" i="1"/>
  <c r="P17" i="1"/>
  <c r="P48" i="1" s="1"/>
  <c r="P12" i="1"/>
  <c r="P10" i="1"/>
  <c r="P9" i="1"/>
  <c r="P8" i="1"/>
  <c r="P7" i="1"/>
  <c r="P66" i="1" s="1"/>
  <c r="P6" i="1"/>
  <c r="P5" i="1"/>
  <c r="P4" i="1"/>
  <c r="P3" i="1"/>
  <c r="P62" i="1" s="1"/>
  <c r="O36" i="1"/>
  <c r="O35" i="1"/>
  <c r="O34" i="1"/>
  <c r="O33" i="1"/>
  <c r="O32" i="1"/>
  <c r="O31" i="1"/>
  <c r="O30" i="1"/>
  <c r="O37" i="1" s="1"/>
  <c r="O29" i="1"/>
  <c r="O24" i="1"/>
  <c r="O23" i="1"/>
  <c r="O22" i="1"/>
  <c r="O53" i="1" s="1"/>
  <c r="O21" i="1"/>
  <c r="O20" i="1"/>
  <c r="O19" i="1"/>
  <c r="O18" i="1"/>
  <c r="O25" i="1" s="1"/>
  <c r="O17" i="1"/>
  <c r="O12" i="1"/>
  <c r="O10" i="1"/>
  <c r="O9" i="1"/>
  <c r="O8" i="1"/>
  <c r="O7" i="1"/>
  <c r="O6" i="1"/>
  <c r="O5" i="1"/>
  <c r="O4" i="1"/>
  <c r="O3" i="1"/>
  <c r="N36" i="1"/>
  <c r="N35" i="1"/>
  <c r="N34" i="1"/>
  <c r="N33" i="1"/>
  <c r="N32" i="1"/>
  <c r="N31" i="1"/>
  <c r="N30" i="1"/>
  <c r="N29" i="1"/>
  <c r="N24" i="1"/>
  <c r="N55" i="1" s="1"/>
  <c r="N23" i="1"/>
  <c r="N22" i="1"/>
  <c r="N21" i="1"/>
  <c r="N20" i="1"/>
  <c r="N51" i="1" s="1"/>
  <c r="N65" i="1" s="1"/>
  <c r="N19" i="1"/>
  <c r="N50" i="1" s="1"/>
  <c r="N64" i="1" s="1"/>
  <c r="N18" i="1"/>
  <c r="N17" i="1"/>
  <c r="N12" i="1"/>
  <c r="G115" i="1" s="1"/>
  <c r="N10" i="1"/>
  <c r="N9" i="1"/>
  <c r="N8" i="1"/>
  <c r="N7" i="1"/>
  <c r="N6" i="1"/>
  <c r="N5" i="1"/>
  <c r="N4" i="1"/>
  <c r="N3" i="1"/>
  <c r="N62" i="1" s="1"/>
  <c r="M36" i="1"/>
  <c r="M35" i="1"/>
  <c r="M34" i="1"/>
  <c r="M33" i="1"/>
  <c r="M32" i="1"/>
  <c r="M31" i="1"/>
  <c r="M30" i="1"/>
  <c r="M29" i="1"/>
  <c r="M24" i="1"/>
  <c r="M55" i="1" s="1"/>
  <c r="M69" i="1" s="1"/>
  <c r="M23" i="1"/>
  <c r="M22" i="1"/>
  <c r="M21" i="1"/>
  <c r="M20" i="1"/>
  <c r="M51" i="1" s="1"/>
  <c r="M65" i="1" s="1"/>
  <c r="M19" i="1"/>
  <c r="M18" i="1"/>
  <c r="M25" i="1" s="1"/>
  <c r="M17" i="1"/>
  <c r="M12" i="1"/>
  <c r="M10" i="1"/>
  <c r="M9" i="1"/>
  <c r="M8" i="1"/>
  <c r="M7" i="1"/>
  <c r="M6" i="1"/>
  <c r="M5" i="1"/>
  <c r="M4" i="1"/>
  <c r="M3" i="1"/>
  <c r="L3" i="1"/>
  <c r="L36" i="1"/>
  <c r="L35" i="1"/>
  <c r="L34" i="1"/>
  <c r="L33" i="1"/>
  <c r="L32" i="1"/>
  <c r="L37" i="1" s="1"/>
  <c r="L31" i="1"/>
  <c r="L30" i="1"/>
  <c r="L29" i="1"/>
  <c r="L24" i="1"/>
  <c r="L55" i="1" s="1"/>
  <c r="L69" i="1" s="1"/>
  <c r="L23" i="1"/>
  <c r="L22" i="1"/>
  <c r="L21" i="1"/>
  <c r="L20" i="1"/>
  <c r="L25" i="1" s="1"/>
  <c r="L19" i="1"/>
  <c r="L18" i="1"/>
  <c r="L17" i="1"/>
  <c r="L12" i="1"/>
  <c r="G113" i="1" s="1"/>
  <c r="L10" i="1"/>
  <c r="L9" i="1"/>
  <c r="L8" i="1"/>
  <c r="L7" i="1"/>
  <c r="L11" i="1" s="1"/>
  <c r="L13" i="1" s="1"/>
  <c r="L6" i="1"/>
  <c r="L5" i="1"/>
  <c r="L4" i="1"/>
  <c r="C3" i="1"/>
  <c r="C17" i="1"/>
  <c r="C48" i="1" s="1"/>
  <c r="C62" i="1" s="1"/>
  <c r="C29" i="1"/>
  <c r="C4" i="1"/>
  <c r="C18" i="1"/>
  <c r="C30" i="1"/>
  <c r="C5" i="1"/>
  <c r="C19" i="1"/>
  <c r="C31" i="1"/>
  <c r="C6" i="1"/>
  <c r="C20" i="1"/>
  <c r="C32" i="1"/>
  <c r="C7" i="1"/>
  <c r="C21" i="1"/>
  <c r="C33" i="1"/>
  <c r="C52" i="1"/>
  <c r="C66" i="1" s="1"/>
  <c r="C8" i="1"/>
  <c r="C22" i="1"/>
  <c r="C34" i="1"/>
  <c r="C9" i="1"/>
  <c r="C23" i="1"/>
  <c r="C35" i="1"/>
  <c r="C10" i="1"/>
  <c r="C24" i="1"/>
  <c r="C55" i="1" s="1"/>
  <c r="C36" i="1"/>
  <c r="B35" i="1"/>
  <c r="B34" i="1"/>
  <c r="B33" i="1"/>
  <c r="B32" i="1"/>
  <c r="B31" i="1"/>
  <c r="B29" i="1"/>
  <c r="B24" i="1"/>
  <c r="B21" i="1"/>
  <c r="B20" i="1"/>
  <c r="D63" i="8"/>
  <c r="B19" i="1" s="1"/>
  <c r="B50" i="1" s="1"/>
  <c r="D37" i="8"/>
  <c r="B18" i="1" s="1"/>
  <c r="C70" i="8"/>
  <c r="B6" i="1"/>
  <c r="C63" i="8"/>
  <c r="B5" i="1" s="1"/>
  <c r="C37" i="8"/>
  <c r="K36" i="1"/>
  <c r="K35" i="1"/>
  <c r="K34" i="1"/>
  <c r="K33" i="1"/>
  <c r="K32" i="1"/>
  <c r="K31" i="1"/>
  <c r="K30" i="1"/>
  <c r="K29" i="1"/>
  <c r="K24" i="1"/>
  <c r="K23" i="1"/>
  <c r="K22" i="1"/>
  <c r="K53" i="1" s="1"/>
  <c r="K21" i="1"/>
  <c r="K20" i="1"/>
  <c r="K19" i="1"/>
  <c r="K18" i="1"/>
  <c r="K17" i="1"/>
  <c r="K48" i="1" s="1"/>
  <c r="K12" i="1"/>
  <c r="K10" i="1"/>
  <c r="K9" i="1"/>
  <c r="K8" i="1"/>
  <c r="K67" i="1" s="1"/>
  <c r="K7" i="1"/>
  <c r="K6" i="1"/>
  <c r="K5" i="1"/>
  <c r="K4" i="1"/>
  <c r="K11" i="1" s="1"/>
  <c r="K13" i="1" s="1"/>
  <c r="K3" i="1"/>
  <c r="J36" i="1"/>
  <c r="J35" i="1"/>
  <c r="J34" i="1"/>
  <c r="J33" i="1"/>
  <c r="J32" i="1"/>
  <c r="J31" i="1"/>
  <c r="J37" i="1" s="1"/>
  <c r="J30" i="1"/>
  <c r="J29" i="1"/>
  <c r="J24" i="1"/>
  <c r="J55" i="1" s="1"/>
  <c r="J23" i="1"/>
  <c r="J54" i="1" s="1"/>
  <c r="J68" i="1" s="1"/>
  <c r="J22" i="1"/>
  <c r="J53" i="1" s="1"/>
  <c r="J67" i="1" s="1"/>
  <c r="J21" i="1"/>
  <c r="J20" i="1"/>
  <c r="J19" i="1"/>
  <c r="J50" i="1" s="1"/>
  <c r="J18" i="1"/>
  <c r="J17" i="1"/>
  <c r="J12" i="1"/>
  <c r="J10" i="1"/>
  <c r="J69" i="1" s="1"/>
  <c r="J9" i="1"/>
  <c r="J8" i="1"/>
  <c r="J7" i="1"/>
  <c r="J6" i="1"/>
  <c r="J65" i="1" s="1"/>
  <c r="J5" i="1"/>
  <c r="J4" i="1"/>
  <c r="J3" i="1"/>
  <c r="I36" i="1"/>
  <c r="I35" i="1"/>
  <c r="I34" i="1"/>
  <c r="I33" i="1"/>
  <c r="I32" i="1"/>
  <c r="I31" i="1"/>
  <c r="I30" i="1"/>
  <c r="I29" i="1"/>
  <c r="I37" i="1" s="1"/>
  <c r="I24" i="1"/>
  <c r="I23" i="1"/>
  <c r="I22" i="1"/>
  <c r="I21" i="1"/>
  <c r="I52" i="1" s="1"/>
  <c r="I66" i="1" s="1"/>
  <c r="I20" i="1"/>
  <c r="I19" i="1"/>
  <c r="I18" i="1"/>
  <c r="I17" i="1"/>
  <c r="I48" i="1" s="1"/>
  <c r="I12" i="1"/>
  <c r="I10" i="1"/>
  <c r="I9" i="1"/>
  <c r="I8" i="1"/>
  <c r="I7" i="1"/>
  <c r="I6" i="1"/>
  <c r="I5" i="1"/>
  <c r="I4" i="1"/>
  <c r="I3" i="1"/>
  <c r="H36" i="1"/>
  <c r="H35" i="1"/>
  <c r="H34" i="1"/>
  <c r="H33" i="1"/>
  <c r="H32" i="1"/>
  <c r="H37" i="1" s="1"/>
  <c r="H31" i="1"/>
  <c r="H30" i="1"/>
  <c r="H29" i="1"/>
  <c r="H24" i="1"/>
  <c r="H55" i="1" s="1"/>
  <c r="H69" i="1" s="1"/>
  <c r="H23" i="1"/>
  <c r="H22" i="1"/>
  <c r="H21" i="1"/>
  <c r="H20" i="1"/>
  <c r="H19" i="1"/>
  <c r="H18" i="1"/>
  <c r="H17" i="1"/>
  <c r="H12" i="1"/>
  <c r="H10" i="1"/>
  <c r="H9" i="1"/>
  <c r="H8" i="1"/>
  <c r="H7" i="1"/>
  <c r="H6" i="1"/>
  <c r="H5" i="1"/>
  <c r="H4" i="1"/>
  <c r="H3" i="1"/>
  <c r="H11" i="1" s="1"/>
  <c r="G36" i="1"/>
  <c r="G35" i="1"/>
  <c r="G34" i="1"/>
  <c r="G33" i="1"/>
  <c r="G32" i="1"/>
  <c r="G31" i="1"/>
  <c r="G30" i="1"/>
  <c r="G29" i="1"/>
  <c r="G37" i="1" s="1"/>
  <c r="G24" i="1"/>
  <c r="G23" i="1"/>
  <c r="G22" i="1"/>
  <c r="G53" i="1" s="1"/>
  <c r="G21" i="1"/>
  <c r="G20" i="1"/>
  <c r="G19" i="1"/>
  <c r="G18" i="1"/>
  <c r="G17" i="1"/>
  <c r="G25" i="1" s="1"/>
  <c r="G12" i="1"/>
  <c r="G10" i="1"/>
  <c r="G9" i="1"/>
  <c r="G8" i="1"/>
  <c r="G7" i="1"/>
  <c r="G6" i="1"/>
  <c r="G5" i="1"/>
  <c r="G4" i="1"/>
  <c r="G3" i="1"/>
  <c r="F36" i="1"/>
  <c r="F35" i="1"/>
  <c r="F34" i="1"/>
  <c r="F33" i="1"/>
  <c r="F32" i="1"/>
  <c r="F31" i="1"/>
  <c r="F30" i="1"/>
  <c r="F29" i="1"/>
  <c r="F24" i="1"/>
  <c r="F23" i="1"/>
  <c r="F22" i="1"/>
  <c r="F21" i="1"/>
  <c r="F52" i="1" s="1"/>
  <c r="F20" i="1"/>
  <c r="F19" i="1"/>
  <c r="F18" i="1"/>
  <c r="F49" i="1" s="1"/>
  <c r="F17" i="1"/>
  <c r="F48" i="1" s="1"/>
  <c r="F12" i="1"/>
  <c r="G107" i="1" s="1"/>
  <c r="F10" i="1"/>
  <c r="F9" i="1"/>
  <c r="F8" i="1"/>
  <c r="F7" i="1"/>
  <c r="F6" i="1"/>
  <c r="F5" i="1"/>
  <c r="F4" i="1"/>
  <c r="F63" i="1" s="1"/>
  <c r="F3" i="1"/>
  <c r="E36" i="1"/>
  <c r="E35" i="1"/>
  <c r="E34" i="1"/>
  <c r="E33" i="1"/>
  <c r="E32" i="1"/>
  <c r="E31" i="1"/>
  <c r="E30" i="1"/>
  <c r="E29" i="1"/>
  <c r="E24" i="1"/>
  <c r="E55" i="1" s="1"/>
  <c r="E69" i="1" s="1"/>
  <c r="E23" i="1"/>
  <c r="E54" i="1" s="1"/>
  <c r="E68" i="1" s="1"/>
  <c r="E22" i="1"/>
  <c r="E21" i="1"/>
  <c r="E20" i="1"/>
  <c r="E25" i="1" s="1"/>
  <c r="E19" i="1"/>
  <c r="E50" i="1" s="1"/>
  <c r="E64" i="1" s="1"/>
  <c r="E18" i="1"/>
  <c r="E17" i="1"/>
  <c r="E12" i="1"/>
  <c r="G106" i="1" s="1"/>
  <c r="K106" i="1" s="1"/>
  <c r="E10" i="1"/>
  <c r="E9" i="1"/>
  <c r="E8" i="1"/>
  <c r="E7" i="1"/>
  <c r="E6" i="1"/>
  <c r="E5" i="1"/>
  <c r="E4" i="1"/>
  <c r="E3" i="1"/>
  <c r="E62" i="1" s="1"/>
  <c r="D36" i="1"/>
  <c r="D35" i="1"/>
  <c r="D34" i="1"/>
  <c r="D33" i="1"/>
  <c r="D32" i="1"/>
  <c r="D31" i="1"/>
  <c r="D30" i="1"/>
  <c r="D29" i="1"/>
  <c r="D24" i="1"/>
  <c r="D23" i="1"/>
  <c r="D22" i="1"/>
  <c r="D21" i="1"/>
  <c r="D52" i="1" s="1"/>
  <c r="D20" i="1"/>
  <c r="D51" i="1" s="1"/>
  <c r="D65" i="1" s="1"/>
  <c r="D19" i="1"/>
  <c r="D18" i="1"/>
  <c r="D17" i="1"/>
  <c r="D12" i="1"/>
  <c r="G105" i="1" s="1"/>
  <c r="D10" i="1"/>
  <c r="D9" i="1"/>
  <c r="D8" i="1"/>
  <c r="D7" i="1"/>
  <c r="D6" i="1"/>
  <c r="D5" i="1"/>
  <c r="D4" i="1"/>
  <c r="D3" i="1"/>
  <c r="C12" i="1"/>
  <c r="I11" i="1"/>
  <c r="I13" i="1" s="1"/>
  <c r="X11" i="1"/>
  <c r="AB11" i="1"/>
  <c r="AC11" i="1"/>
  <c r="AC13" i="1" s="1"/>
  <c r="AE11" i="1"/>
  <c r="AE13" i="1" s="1"/>
  <c r="AL11" i="1"/>
  <c r="AL13" i="1" s="1"/>
  <c r="AM11" i="1"/>
  <c r="AM13" i="1" s="1"/>
  <c r="AS11" i="1"/>
  <c r="AS13" i="1" s="1"/>
  <c r="C15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AI15" i="1"/>
  <c r="AJ15" i="1"/>
  <c r="AK15" i="1"/>
  <c r="AL15" i="1"/>
  <c r="AM15" i="1"/>
  <c r="AS15" i="1"/>
  <c r="C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T16" i="1"/>
  <c r="U16" i="1"/>
  <c r="V16" i="1"/>
  <c r="X16" i="1"/>
  <c r="Y16" i="1"/>
  <c r="Z16" i="1"/>
  <c r="AB16" i="1"/>
  <c r="AE16" i="1"/>
  <c r="AF16" i="1"/>
  <c r="AH16" i="1"/>
  <c r="AK16" i="1"/>
  <c r="AM16" i="1"/>
  <c r="AS16" i="1"/>
  <c r="P25" i="1"/>
  <c r="U25" i="1"/>
  <c r="AB25" i="1"/>
  <c r="AH25" i="1"/>
  <c r="AL25" i="1"/>
  <c r="C27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S27" i="1"/>
  <c r="C28" i="1"/>
  <c r="E28" i="1"/>
  <c r="F28" i="1"/>
  <c r="H28" i="1"/>
  <c r="I28" i="1"/>
  <c r="J28" i="1"/>
  <c r="L28" i="1"/>
  <c r="M28" i="1"/>
  <c r="N28" i="1"/>
  <c r="O28" i="1"/>
  <c r="Q28" i="1"/>
  <c r="R28" i="1"/>
  <c r="T28" i="1"/>
  <c r="V28" i="1"/>
  <c r="X28" i="1"/>
  <c r="Y28" i="1"/>
  <c r="Z28" i="1"/>
  <c r="AB28" i="1"/>
  <c r="AC28" i="1"/>
  <c r="AE28" i="1"/>
  <c r="AF28" i="1"/>
  <c r="AH28" i="1"/>
  <c r="AK28" i="1"/>
  <c r="AM28" i="1"/>
  <c r="AS28" i="1"/>
  <c r="K37" i="1"/>
  <c r="P37" i="1"/>
  <c r="Q37" i="1"/>
  <c r="R37" i="1"/>
  <c r="U37" i="1"/>
  <c r="AB37" i="1"/>
  <c r="AS37" i="1"/>
  <c r="D128" i="8"/>
  <c r="E128" i="8"/>
  <c r="B36" i="1" s="1"/>
  <c r="B55" i="1" s="1"/>
  <c r="D110" i="8"/>
  <c r="B23" i="1" s="1"/>
  <c r="B54" i="1" s="1"/>
  <c r="E110" i="8"/>
  <c r="D103" i="8"/>
  <c r="B22" i="1" s="1"/>
  <c r="B53" i="1" s="1"/>
  <c r="E103" i="8"/>
  <c r="D85" i="8"/>
  <c r="E85" i="8"/>
  <c r="D70" i="8"/>
  <c r="E70" i="8"/>
  <c r="F65" i="8"/>
  <c r="F70" i="8"/>
  <c r="E63" i="8"/>
  <c r="F50" i="8"/>
  <c r="F8" i="8"/>
  <c r="F37" i="8" s="1"/>
  <c r="B133" i="8" s="1"/>
  <c r="B135" i="8" s="1"/>
  <c r="B136" i="8" s="1"/>
  <c r="B30" i="1"/>
  <c r="E37" i="8"/>
  <c r="C85" i="8"/>
  <c r="B7" i="1" s="1"/>
  <c r="B66" i="1" s="1"/>
  <c r="C103" i="8"/>
  <c r="B8" i="1" s="1"/>
  <c r="C110" i="8"/>
  <c r="B9" i="1" s="1"/>
  <c r="C128" i="8"/>
  <c r="B10" i="1" s="1"/>
  <c r="F113" i="8"/>
  <c r="F114" i="8"/>
  <c r="F115" i="8"/>
  <c r="F116" i="8"/>
  <c r="F117" i="8"/>
  <c r="F118" i="8"/>
  <c r="F119" i="8"/>
  <c r="F120" i="8"/>
  <c r="F121" i="8"/>
  <c r="F122" i="8"/>
  <c r="F123" i="8"/>
  <c r="F124" i="8"/>
  <c r="F125" i="8"/>
  <c r="F126" i="8"/>
  <c r="F127" i="8"/>
  <c r="F112" i="8"/>
  <c r="F128" i="8" s="1"/>
  <c r="F106" i="8"/>
  <c r="F107" i="8"/>
  <c r="F108" i="8"/>
  <c r="F109" i="8"/>
  <c r="F105" i="8"/>
  <c r="F110" i="8" s="1"/>
  <c r="F90" i="8"/>
  <c r="F91" i="8"/>
  <c r="F92" i="8"/>
  <c r="F93" i="8"/>
  <c r="F94" i="8"/>
  <c r="F95" i="8"/>
  <c r="F96" i="8"/>
  <c r="F97" i="8"/>
  <c r="F98" i="8"/>
  <c r="F99" i="8"/>
  <c r="F100" i="8"/>
  <c r="F101" i="8"/>
  <c r="F102" i="8"/>
  <c r="F89" i="8"/>
  <c r="F103" i="8" s="1"/>
  <c r="F73" i="8"/>
  <c r="F74" i="8"/>
  <c r="F75" i="8"/>
  <c r="F76" i="8"/>
  <c r="F77" i="8"/>
  <c r="F78" i="8"/>
  <c r="F79" i="8"/>
  <c r="F80" i="8"/>
  <c r="F81" i="8"/>
  <c r="F82" i="8"/>
  <c r="F83" i="8"/>
  <c r="F84" i="8"/>
  <c r="F72" i="8"/>
  <c r="F85" i="8" s="1"/>
  <c r="F66" i="8"/>
  <c r="F67" i="8"/>
  <c r="F68" i="8"/>
  <c r="F69" i="8"/>
  <c r="F47" i="8"/>
  <c r="F48" i="8"/>
  <c r="F49" i="8"/>
  <c r="F51" i="8"/>
  <c r="F52" i="8"/>
  <c r="F53" i="8"/>
  <c r="F54" i="8"/>
  <c r="F55" i="8"/>
  <c r="F56" i="8"/>
  <c r="F57" i="8"/>
  <c r="F58" i="8"/>
  <c r="F59" i="8"/>
  <c r="F60" i="8"/>
  <c r="F61" i="8"/>
  <c r="F62" i="8"/>
  <c r="F46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8" i="8"/>
  <c r="J37" i="8" s="1"/>
  <c r="G37" i="8"/>
  <c r="F3" i="2"/>
  <c r="F4" i="2"/>
  <c r="G4" i="5" s="1"/>
  <c r="F5" i="2"/>
  <c r="G5" i="5" s="1"/>
  <c r="F6" i="2"/>
  <c r="F7" i="2"/>
  <c r="G7" i="5" s="1"/>
  <c r="F8" i="2"/>
  <c r="G8" i="5" s="1"/>
  <c r="F9" i="2"/>
  <c r="G9" i="5" s="1"/>
  <c r="F10" i="2"/>
  <c r="G10" i="5" s="1"/>
  <c r="D11" i="5"/>
  <c r="F12" i="2"/>
  <c r="D13" i="5"/>
  <c r="AU41" i="1"/>
  <c r="AV41" i="1" s="1"/>
  <c r="AX41" i="1" s="1"/>
  <c r="H21" i="7"/>
  <c r="I21" i="7"/>
  <c r="G21" i="7"/>
  <c r="D21" i="6"/>
  <c r="D36" i="6"/>
  <c r="D22" i="6"/>
  <c r="D37" i="6"/>
  <c r="E22" i="6"/>
  <c r="E37" i="6"/>
  <c r="D25" i="6"/>
  <c r="D40" i="6"/>
  <c r="D26" i="6"/>
  <c r="D41" i="6"/>
  <c r="E26" i="6"/>
  <c r="E41" i="6"/>
  <c r="C29" i="6"/>
  <c r="C44" i="6"/>
  <c r="D29" i="6"/>
  <c r="E29" i="6"/>
  <c r="E44" i="6" s="1"/>
  <c r="E45" i="6" s="1"/>
  <c r="E30" i="6"/>
  <c r="B29" i="6"/>
  <c r="B44" i="6" s="1"/>
  <c r="F44" i="6" s="1"/>
  <c r="B20" i="6"/>
  <c r="B35" i="6" s="1"/>
  <c r="F35" i="6" s="1"/>
  <c r="F43" i="6" s="1"/>
  <c r="F45" i="6" s="1"/>
  <c r="C20" i="6"/>
  <c r="C35" i="6"/>
  <c r="D20" i="6"/>
  <c r="D35" i="6"/>
  <c r="D43" i="6" s="1"/>
  <c r="D45" i="6" s="1"/>
  <c r="E20" i="6"/>
  <c r="E35" i="6"/>
  <c r="B21" i="6"/>
  <c r="C21" i="6"/>
  <c r="C36" i="6" s="1"/>
  <c r="E21" i="6"/>
  <c r="E36" i="6"/>
  <c r="B22" i="6"/>
  <c r="B37" i="6"/>
  <c r="C22" i="6"/>
  <c r="C37" i="6"/>
  <c r="B23" i="6"/>
  <c r="B38" i="6"/>
  <c r="F38" i="6" s="1"/>
  <c r="C23" i="6"/>
  <c r="C38" i="6"/>
  <c r="D23" i="6"/>
  <c r="D38" i="6"/>
  <c r="E23" i="6"/>
  <c r="E38" i="6"/>
  <c r="B24" i="6"/>
  <c r="C24" i="6"/>
  <c r="C39" i="6" s="1"/>
  <c r="D24" i="6"/>
  <c r="D39" i="6"/>
  <c r="E24" i="6"/>
  <c r="E39" i="6"/>
  <c r="B25" i="6"/>
  <c r="C25" i="6"/>
  <c r="C40" i="6" s="1"/>
  <c r="E25" i="6"/>
  <c r="E40" i="6"/>
  <c r="B26" i="6"/>
  <c r="F26" i="6" s="1"/>
  <c r="B41" i="6"/>
  <c r="F41" i="6" s="1"/>
  <c r="C26" i="6"/>
  <c r="C41" i="6" s="1"/>
  <c r="B27" i="6"/>
  <c r="B42" i="6" s="1"/>
  <c r="C27" i="6"/>
  <c r="C42" i="6" s="1"/>
  <c r="D27" i="6"/>
  <c r="E27" i="6"/>
  <c r="E42" i="6"/>
  <c r="E15" i="6"/>
  <c r="C13" i="6"/>
  <c r="C15" i="6"/>
  <c r="F14" i="6"/>
  <c r="D13" i="6"/>
  <c r="D15" i="6"/>
  <c r="B13" i="6"/>
  <c r="B15" i="6"/>
  <c r="F12" i="6"/>
  <c r="F11" i="6"/>
  <c r="F10" i="6"/>
  <c r="F9" i="6"/>
  <c r="F8" i="6"/>
  <c r="F7" i="6"/>
  <c r="F6" i="6"/>
  <c r="F5" i="6"/>
  <c r="B40" i="6"/>
  <c r="D42" i="6"/>
  <c r="D44" i="6"/>
  <c r="F13" i="6"/>
  <c r="F15" i="6"/>
  <c r="B1" i="5"/>
  <c r="C1" i="5"/>
  <c r="G1" i="5"/>
  <c r="C2" i="5"/>
  <c r="D2" i="5"/>
  <c r="E2" i="5"/>
  <c r="B3" i="5"/>
  <c r="C3" i="5"/>
  <c r="D3" i="5"/>
  <c r="E3" i="5"/>
  <c r="B4" i="5"/>
  <c r="C4" i="5"/>
  <c r="D4" i="5"/>
  <c r="E4" i="5"/>
  <c r="B5" i="5"/>
  <c r="C5" i="5"/>
  <c r="F5" i="5" s="1"/>
  <c r="D5" i="5"/>
  <c r="E5" i="5"/>
  <c r="B6" i="5"/>
  <c r="C6" i="5"/>
  <c r="D6" i="5"/>
  <c r="E6" i="5"/>
  <c r="B7" i="5"/>
  <c r="C7" i="5"/>
  <c r="D7" i="5"/>
  <c r="E7" i="5"/>
  <c r="B8" i="5"/>
  <c r="C8" i="5"/>
  <c r="D8" i="5"/>
  <c r="E8" i="5"/>
  <c r="B9" i="5"/>
  <c r="C9" i="5"/>
  <c r="D9" i="5"/>
  <c r="E9" i="5"/>
  <c r="B10" i="5"/>
  <c r="C10" i="5"/>
  <c r="D10" i="5"/>
  <c r="E10" i="5"/>
  <c r="E11" i="5"/>
  <c r="B12" i="5"/>
  <c r="C12" i="5"/>
  <c r="D12" i="5"/>
  <c r="E12" i="5"/>
  <c r="A3" i="5"/>
  <c r="A4" i="5"/>
  <c r="A5" i="5"/>
  <c r="A6" i="5"/>
  <c r="A7" i="5"/>
  <c r="A8" i="5"/>
  <c r="A9" i="5"/>
  <c r="A10" i="5"/>
  <c r="A11" i="5"/>
  <c r="A12" i="5"/>
  <c r="A13" i="5"/>
  <c r="A1" i="5"/>
  <c r="F4" i="5"/>
  <c r="F12" i="5"/>
  <c r="E147" i="1"/>
  <c r="I103" i="1"/>
  <c r="AB61" i="1"/>
  <c r="B61" i="1"/>
  <c r="AB60" i="1"/>
  <c r="B60" i="1"/>
  <c r="AB57" i="1"/>
  <c r="AB71" i="1" s="1"/>
  <c r="B57" i="1"/>
  <c r="C94" i="1" s="1"/>
  <c r="AB55" i="1"/>
  <c r="AB69" i="1" s="1"/>
  <c r="AB54" i="1"/>
  <c r="AB68" i="1" s="1"/>
  <c r="AB52" i="1"/>
  <c r="AB66" i="1" s="1"/>
  <c r="B52" i="1"/>
  <c r="AB51" i="1"/>
  <c r="AB65" i="1"/>
  <c r="B51" i="1"/>
  <c r="B65" i="1"/>
  <c r="AB50" i="1"/>
  <c r="AB64" i="1"/>
  <c r="AB48" i="1"/>
  <c r="AB62" i="1"/>
  <c r="AB47" i="1"/>
  <c r="B47" i="1"/>
  <c r="AB46" i="1"/>
  <c r="B46" i="1"/>
  <c r="AB39" i="1"/>
  <c r="B39" i="1"/>
  <c r="B28" i="1"/>
  <c r="B27" i="1"/>
  <c r="B16" i="1"/>
  <c r="B15" i="1"/>
  <c r="BC12" i="1"/>
  <c r="AW12" i="1"/>
  <c r="AY12" i="1" s="1"/>
  <c r="BC10" i="1"/>
  <c r="AW10" i="1"/>
  <c r="BC9" i="1"/>
  <c r="BC23" i="1"/>
  <c r="BC35" i="1"/>
  <c r="BC54" i="1"/>
  <c r="BC68" i="1"/>
  <c r="AW9" i="1"/>
  <c r="AY9" i="1" s="1"/>
  <c r="BC8" i="1"/>
  <c r="AW8" i="1"/>
  <c r="AY8" i="1" s="1"/>
  <c r="BC7" i="1"/>
  <c r="AW7" i="1"/>
  <c r="BC6" i="1"/>
  <c r="AW6" i="1"/>
  <c r="AY6" i="1" s="1"/>
  <c r="BC5" i="1"/>
  <c r="AW5" i="1"/>
  <c r="AY5" i="1" s="1"/>
  <c r="BC4" i="1"/>
  <c r="AW4" i="1"/>
  <c r="BC3" i="1"/>
  <c r="AW3" i="1"/>
  <c r="AY3" i="1" s="1"/>
  <c r="I109" i="1"/>
  <c r="BC41" i="1"/>
  <c r="BC57" i="1"/>
  <c r="BC71" i="1"/>
  <c r="BC30" i="1"/>
  <c r="BC31" i="1"/>
  <c r="BC32" i="1"/>
  <c r="BC33" i="1"/>
  <c r="BC34" i="1"/>
  <c r="BC36" i="1"/>
  <c r="BC29" i="1"/>
  <c r="BC18" i="1"/>
  <c r="BC49" i="1"/>
  <c r="BC63" i="1"/>
  <c r="BC19" i="1"/>
  <c r="BC20" i="1"/>
  <c r="BC51" i="1"/>
  <c r="BC65" i="1"/>
  <c r="BC21" i="1"/>
  <c r="BC22" i="1"/>
  <c r="BC53" i="1"/>
  <c r="BC67" i="1"/>
  <c r="BC24" i="1"/>
  <c r="BC55" i="1"/>
  <c r="BC69" i="1"/>
  <c r="BC17" i="1"/>
  <c r="BC47" i="1"/>
  <c r="BC61" i="1"/>
  <c r="BC50" i="1"/>
  <c r="BC48" i="1"/>
  <c r="BC16" i="1"/>
  <c r="BC40" i="1"/>
  <c r="BC15" i="1"/>
  <c r="BC46" i="1"/>
  <c r="BC62" i="1"/>
  <c r="AW41" i="1"/>
  <c r="B81" i="1" s="1"/>
  <c r="AW57" i="1"/>
  <c r="B76" i="1" s="1"/>
  <c r="AW30" i="1"/>
  <c r="AY30" i="1" s="1"/>
  <c r="AW31" i="1"/>
  <c r="AW32" i="1"/>
  <c r="AW33" i="1"/>
  <c r="AW52" i="1" s="1"/>
  <c r="AY52" i="1" s="1"/>
  <c r="AW34" i="1"/>
  <c r="AW35" i="1"/>
  <c r="AW36" i="1"/>
  <c r="AY36" i="1" s="1"/>
  <c r="AW29" i="1"/>
  <c r="AW48" i="1" s="1"/>
  <c r="AY48" i="1" s="1"/>
  <c r="AW18" i="1"/>
  <c r="AW49" i="1" s="1"/>
  <c r="AW19" i="1"/>
  <c r="AW20" i="1"/>
  <c r="AY20" i="1" s="1"/>
  <c r="AW21" i="1"/>
  <c r="AW22" i="1"/>
  <c r="AW23" i="1"/>
  <c r="AW54" i="1"/>
  <c r="AY54" i="1" s="1"/>
  <c r="AW24" i="1"/>
  <c r="AW55" i="1" s="1"/>
  <c r="AY55" i="1" s="1"/>
  <c r="AW17" i="1"/>
  <c r="E13" i="3"/>
  <c r="F12" i="3"/>
  <c r="D11" i="3"/>
  <c r="D13" i="3"/>
  <c r="C11" i="3"/>
  <c r="C13" i="3"/>
  <c r="B11" i="3"/>
  <c r="B13" i="3"/>
  <c r="BC13" i="1"/>
  <c r="F10" i="3"/>
  <c r="F9" i="3"/>
  <c r="F8" i="3"/>
  <c r="F7" i="3"/>
  <c r="F6" i="3"/>
  <c r="F5" i="3"/>
  <c r="F4" i="3"/>
  <c r="F3" i="3"/>
  <c r="AT41" i="1"/>
  <c r="AT30" i="1"/>
  <c r="AT31" i="1"/>
  <c r="AT32" i="1"/>
  <c r="AT33" i="1"/>
  <c r="AT34" i="1"/>
  <c r="AT35" i="1"/>
  <c r="AT36" i="1"/>
  <c r="AT29" i="1"/>
  <c r="AT19" i="1"/>
  <c r="AT20" i="1"/>
  <c r="AT21" i="1"/>
  <c r="AT22" i="1"/>
  <c r="AT23" i="1"/>
  <c r="AT24" i="1"/>
  <c r="AT18" i="1"/>
  <c r="AT17" i="1"/>
  <c r="AW47" i="1"/>
  <c r="AW61" i="1"/>
  <c r="AW50" i="1"/>
  <c r="AY50" i="1" s="1"/>
  <c r="AW16" i="1"/>
  <c r="AW40" i="1"/>
  <c r="AW15" i="1"/>
  <c r="AW46" i="1"/>
  <c r="BC52" i="1"/>
  <c r="BC66" i="1"/>
  <c r="BC64" i="1"/>
  <c r="F11" i="3"/>
  <c r="F13" i="3"/>
  <c r="BC11" i="1"/>
  <c r="BC25" i="1"/>
  <c r="BC70" i="1"/>
  <c r="BC72" i="1"/>
  <c r="BC37" i="1"/>
  <c r="BC27" i="1"/>
  <c r="BC60" i="1"/>
  <c r="BC28" i="1"/>
  <c r="BC39" i="1"/>
  <c r="AW27" i="1"/>
  <c r="AW60" i="1"/>
  <c r="AW28" i="1"/>
  <c r="AW39" i="1"/>
  <c r="BC56" i="1"/>
  <c r="BC58" i="1"/>
  <c r="AK61" i="1"/>
  <c r="AK60" i="1"/>
  <c r="AK57" i="1"/>
  <c r="AK71" i="1" s="1"/>
  <c r="AK55" i="1"/>
  <c r="AK69" i="1" s="1"/>
  <c r="AK53" i="1"/>
  <c r="AK67" i="1" s="1"/>
  <c r="AK52" i="1"/>
  <c r="AK66" i="1"/>
  <c r="AK51" i="1"/>
  <c r="AK65" i="1" s="1"/>
  <c r="AK49" i="1"/>
  <c r="AK63" i="1" s="1"/>
  <c r="AK48" i="1"/>
  <c r="AK47" i="1"/>
  <c r="AK46" i="1"/>
  <c r="AK39" i="1"/>
  <c r="Z61" i="1"/>
  <c r="Z60" i="1"/>
  <c r="Z57" i="1"/>
  <c r="Z71" i="1" s="1"/>
  <c r="Z55" i="1"/>
  <c r="Z69" i="1"/>
  <c r="Z52" i="1"/>
  <c r="Z66" i="1"/>
  <c r="Z51" i="1"/>
  <c r="Z65" i="1" s="1"/>
  <c r="Z48" i="1"/>
  <c r="Z62" i="1" s="1"/>
  <c r="Z47" i="1"/>
  <c r="Z46" i="1"/>
  <c r="Z39" i="1"/>
  <c r="I115" i="1"/>
  <c r="I114" i="1"/>
  <c r="G114" i="1"/>
  <c r="I113" i="1"/>
  <c r="I112" i="1"/>
  <c r="G112" i="1"/>
  <c r="I111" i="1"/>
  <c r="I110" i="1"/>
  <c r="K110" i="1" s="1"/>
  <c r="G110" i="1"/>
  <c r="I108" i="1"/>
  <c r="G108" i="1"/>
  <c r="K108" i="1"/>
  <c r="I107" i="1"/>
  <c r="I106" i="1"/>
  <c r="I105" i="1"/>
  <c r="I104" i="1"/>
  <c r="G116" i="1"/>
  <c r="I116" i="1"/>
  <c r="K116" i="1" s="1"/>
  <c r="I117" i="1"/>
  <c r="I118" i="1"/>
  <c r="I119" i="1"/>
  <c r="G120" i="1"/>
  <c r="I120" i="1"/>
  <c r="G121" i="1"/>
  <c r="I121" i="1"/>
  <c r="I122" i="1"/>
  <c r="G123" i="1"/>
  <c r="I123" i="1"/>
  <c r="G124" i="1"/>
  <c r="I124" i="1"/>
  <c r="I125" i="1"/>
  <c r="I126" i="1"/>
  <c r="AS57" i="1"/>
  <c r="AS71" i="1" s="1"/>
  <c r="AM57" i="1"/>
  <c r="AM71" i="1" s="1"/>
  <c r="AL57" i="1"/>
  <c r="AJ57" i="1"/>
  <c r="AI57" i="1"/>
  <c r="AI71" i="1" s="1"/>
  <c r="AH57" i="1"/>
  <c r="AH71" i="1" s="1"/>
  <c r="AG57" i="1"/>
  <c r="AG71" i="1"/>
  <c r="AF57" i="1"/>
  <c r="AF71" i="1" s="1"/>
  <c r="AE57" i="1"/>
  <c r="AE71" i="1" s="1"/>
  <c r="AD57" i="1"/>
  <c r="AC57" i="1"/>
  <c r="AC71" i="1" s="1"/>
  <c r="AS55" i="1"/>
  <c r="AM55" i="1"/>
  <c r="AM69" i="1" s="1"/>
  <c r="AL55" i="1"/>
  <c r="AL69" i="1" s="1"/>
  <c r="AI55" i="1"/>
  <c r="AI69" i="1" s="1"/>
  <c r="AH55" i="1"/>
  <c r="AH69" i="1" s="1"/>
  <c r="AG55" i="1"/>
  <c r="AG69" i="1" s="1"/>
  <c r="AF55" i="1"/>
  <c r="AF69" i="1" s="1"/>
  <c r="AE55" i="1"/>
  <c r="AE69" i="1" s="1"/>
  <c r="AC55" i="1"/>
  <c r="AS54" i="1"/>
  <c r="AL54" i="1"/>
  <c r="AL68" i="1" s="1"/>
  <c r="AJ54" i="1"/>
  <c r="AJ68" i="1" s="1"/>
  <c r="AI54" i="1"/>
  <c r="AI68" i="1" s="1"/>
  <c r="AH54" i="1"/>
  <c r="AH68" i="1" s="1"/>
  <c r="AG54" i="1"/>
  <c r="AG68" i="1"/>
  <c r="AE54" i="1"/>
  <c r="AE68" i="1" s="1"/>
  <c r="AC54" i="1"/>
  <c r="AC68" i="1" s="1"/>
  <c r="AS53" i="1"/>
  <c r="AS67" i="1"/>
  <c r="AM53" i="1"/>
  <c r="AM67" i="1" s="1"/>
  <c r="AL53" i="1"/>
  <c r="AL67" i="1"/>
  <c r="AJ53" i="1"/>
  <c r="AJ67" i="1" s="1"/>
  <c r="AH53" i="1"/>
  <c r="AG53" i="1"/>
  <c r="AG67" i="1"/>
  <c r="AF53" i="1"/>
  <c r="AE53" i="1"/>
  <c r="AC53" i="1"/>
  <c r="AC67" i="1"/>
  <c r="AS52" i="1"/>
  <c r="AS66" i="1"/>
  <c r="AM52" i="1"/>
  <c r="AM66" i="1" s="1"/>
  <c r="AL52" i="1"/>
  <c r="AJ52" i="1"/>
  <c r="AJ66" i="1" s="1"/>
  <c r="AI52" i="1"/>
  <c r="AI66" i="1" s="1"/>
  <c r="AH52" i="1"/>
  <c r="AH66" i="1" s="1"/>
  <c r="AF52" i="1"/>
  <c r="AF66" i="1" s="1"/>
  <c r="AD52" i="1"/>
  <c r="AD66" i="1" s="1"/>
  <c r="AM51" i="1"/>
  <c r="AL51" i="1"/>
  <c r="AL65" i="1" s="1"/>
  <c r="AI51" i="1"/>
  <c r="AI65" i="1" s="1"/>
  <c r="AH51" i="1"/>
  <c r="AH65" i="1" s="1"/>
  <c r="AG51" i="1"/>
  <c r="AG65" i="1" s="1"/>
  <c r="AF51" i="1"/>
  <c r="AF65" i="1" s="1"/>
  <c r="AE51" i="1"/>
  <c r="AD51" i="1"/>
  <c r="AS50" i="1"/>
  <c r="AS64" i="1" s="1"/>
  <c r="AM50" i="1"/>
  <c r="AL50" i="1"/>
  <c r="AJ50" i="1"/>
  <c r="AJ64" i="1"/>
  <c r="AI50" i="1"/>
  <c r="AI64" i="1" s="1"/>
  <c r="AH50" i="1"/>
  <c r="AH64" i="1" s="1"/>
  <c r="AG50" i="1"/>
  <c r="AG64" i="1" s="1"/>
  <c r="AF50" i="1"/>
  <c r="AF64" i="1" s="1"/>
  <c r="AE50" i="1"/>
  <c r="AE64" i="1" s="1"/>
  <c r="AC50" i="1"/>
  <c r="AC64" i="1"/>
  <c r="AS49" i="1"/>
  <c r="AS63" i="1" s="1"/>
  <c r="AM49" i="1"/>
  <c r="AM63" i="1" s="1"/>
  <c r="AL49" i="1"/>
  <c r="AL63" i="1" s="1"/>
  <c r="AJ49" i="1"/>
  <c r="AG49" i="1"/>
  <c r="AG63" i="1"/>
  <c r="AC49" i="1"/>
  <c r="AC63" i="1" s="1"/>
  <c r="AS48" i="1"/>
  <c r="AM48" i="1"/>
  <c r="AJ48" i="1"/>
  <c r="AI48" i="1"/>
  <c r="AH48" i="1"/>
  <c r="AF48" i="1"/>
  <c r="AD48" i="1"/>
  <c r="AC48" i="1"/>
  <c r="AY32" i="1"/>
  <c r="AY34" i="1"/>
  <c r="AY22" i="1"/>
  <c r="G12" i="5"/>
  <c r="E13" i="5"/>
  <c r="C11" i="5"/>
  <c r="G6" i="5"/>
  <c r="G3" i="5"/>
  <c r="AS61" i="1"/>
  <c r="AM61" i="1"/>
  <c r="AH61" i="1"/>
  <c r="AF61" i="1"/>
  <c r="AE61" i="1"/>
  <c r="AD61" i="1"/>
  <c r="AC61" i="1"/>
  <c r="AA61" i="1"/>
  <c r="Y61" i="1"/>
  <c r="X61" i="1"/>
  <c r="V61" i="1"/>
  <c r="T61" i="1"/>
  <c r="R61" i="1"/>
  <c r="Q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C47" i="1"/>
  <c r="E47" i="1"/>
  <c r="F47" i="1"/>
  <c r="G47" i="1"/>
  <c r="I47" i="1"/>
  <c r="J47" i="1"/>
  <c r="L47" i="1"/>
  <c r="M47" i="1"/>
  <c r="N47" i="1"/>
  <c r="O47" i="1"/>
  <c r="Q47" i="1"/>
  <c r="R47" i="1"/>
  <c r="T47" i="1"/>
  <c r="V47" i="1"/>
  <c r="X47" i="1"/>
  <c r="Y47" i="1"/>
  <c r="AA47" i="1"/>
  <c r="AE47" i="1"/>
  <c r="AF47" i="1"/>
  <c r="AG47" i="1"/>
  <c r="AH47" i="1"/>
  <c r="AL47" i="1"/>
  <c r="AM47" i="1"/>
  <c r="AS47" i="1"/>
  <c r="AS46" i="1"/>
  <c r="AM46" i="1"/>
  <c r="AL46" i="1"/>
  <c r="AJ46" i="1"/>
  <c r="AI46" i="1"/>
  <c r="AH46" i="1"/>
  <c r="AG46" i="1"/>
  <c r="AF46" i="1"/>
  <c r="AE46" i="1"/>
  <c r="AD46" i="1"/>
  <c r="AC46" i="1"/>
  <c r="AA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AS60" i="1"/>
  <c r="AM60" i="1"/>
  <c r="AL60" i="1"/>
  <c r="AJ60" i="1"/>
  <c r="AI60" i="1"/>
  <c r="AH60" i="1"/>
  <c r="AG60" i="1"/>
  <c r="AF60" i="1"/>
  <c r="AE60" i="1"/>
  <c r="AD60" i="1"/>
  <c r="AC60" i="1"/>
  <c r="AA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AS39" i="1"/>
  <c r="AM39" i="1"/>
  <c r="AL39" i="1"/>
  <c r="AJ39" i="1"/>
  <c r="AI39" i="1"/>
  <c r="AH39" i="1"/>
  <c r="AG39" i="1"/>
  <c r="AF39" i="1"/>
  <c r="AE39" i="1"/>
  <c r="AD39" i="1"/>
  <c r="AC39" i="1"/>
  <c r="AA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AT27" i="1"/>
  <c r="AT61" i="1"/>
  <c r="AY35" i="1"/>
  <c r="AY33" i="1"/>
  <c r="AY31" i="1"/>
  <c r="AY23" i="1"/>
  <c r="AY21" i="1"/>
  <c r="AY19" i="1"/>
  <c r="AY17" i="1"/>
  <c r="A39" i="1"/>
  <c r="AT39" i="1"/>
  <c r="AV16" i="1"/>
  <c r="AV28" i="1"/>
  <c r="AY7" i="1"/>
  <c r="AY4" i="1"/>
  <c r="AA57" i="1"/>
  <c r="AA71" i="1" s="1"/>
  <c r="Y57" i="1"/>
  <c r="Y71" i="1"/>
  <c r="X57" i="1"/>
  <c r="W57" i="1"/>
  <c r="W71" i="1" s="1"/>
  <c r="V57" i="1"/>
  <c r="V71" i="1"/>
  <c r="U57" i="1"/>
  <c r="T57" i="1"/>
  <c r="T71" i="1" s="1"/>
  <c r="S57" i="1"/>
  <c r="S71" i="1" s="1"/>
  <c r="R57" i="1"/>
  <c r="R71" i="1" s="1"/>
  <c r="Q57" i="1"/>
  <c r="P57" i="1"/>
  <c r="O57" i="1"/>
  <c r="O71" i="1" s="1"/>
  <c r="N57" i="1"/>
  <c r="M57" i="1"/>
  <c r="L57" i="1"/>
  <c r="K57" i="1"/>
  <c r="K71" i="1"/>
  <c r="J57" i="1"/>
  <c r="J71" i="1" s="1"/>
  <c r="I57" i="1"/>
  <c r="I71" i="1"/>
  <c r="H57" i="1"/>
  <c r="H71" i="1" s="1"/>
  <c r="G57" i="1"/>
  <c r="G71" i="1" s="1"/>
  <c r="F57" i="1"/>
  <c r="F71" i="1" s="1"/>
  <c r="E57" i="1"/>
  <c r="D57" i="1"/>
  <c r="D71" i="1" s="1"/>
  <c r="C57" i="1"/>
  <c r="AA55" i="1"/>
  <c r="AA69" i="1" s="1"/>
  <c r="X55" i="1"/>
  <c r="X69" i="1" s="1"/>
  <c r="V55" i="1"/>
  <c r="V69" i="1" s="1"/>
  <c r="T55" i="1"/>
  <c r="T69" i="1" s="1"/>
  <c r="S55" i="1"/>
  <c r="S69" i="1" s="1"/>
  <c r="R55" i="1"/>
  <c r="R69" i="1" s="1"/>
  <c r="O55" i="1"/>
  <c r="O69" i="1"/>
  <c r="K55" i="1"/>
  <c r="K69" i="1" s="1"/>
  <c r="I55" i="1"/>
  <c r="I69" i="1" s="1"/>
  <c r="G55" i="1"/>
  <c r="G69" i="1" s="1"/>
  <c r="D55" i="1"/>
  <c r="D69" i="1" s="1"/>
  <c r="AA54" i="1"/>
  <c r="AA68" i="1" s="1"/>
  <c r="X54" i="1"/>
  <c r="X68" i="1" s="1"/>
  <c r="V54" i="1"/>
  <c r="V68" i="1" s="1"/>
  <c r="U54" i="1"/>
  <c r="U68" i="1" s="1"/>
  <c r="T54" i="1"/>
  <c r="S54" i="1"/>
  <c r="R54" i="1"/>
  <c r="R68" i="1"/>
  <c r="Q54" i="1"/>
  <c r="Q68" i="1" s="1"/>
  <c r="P54" i="1"/>
  <c r="P68" i="1"/>
  <c r="O54" i="1"/>
  <c r="N54" i="1"/>
  <c r="N68" i="1" s="1"/>
  <c r="M54" i="1"/>
  <c r="M68" i="1" s="1"/>
  <c r="L54" i="1"/>
  <c r="L68" i="1" s="1"/>
  <c r="K54" i="1"/>
  <c r="I54" i="1"/>
  <c r="I68" i="1" s="1"/>
  <c r="H54" i="1"/>
  <c r="H68" i="1" s="1"/>
  <c r="G54" i="1"/>
  <c r="G68" i="1" s="1"/>
  <c r="F54" i="1"/>
  <c r="D54" i="1"/>
  <c r="Y53" i="1"/>
  <c r="Y67" i="1" s="1"/>
  <c r="X53" i="1"/>
  <c r="W53" i="1"/>
  <c r="W67" i="1"/>
  <c r="V53" i="1"/>
  <c r="U53" i="1"/>
  <c r="U67" i="1" s="1"/>
  <c r="R53" i="1"/>
  <c r="R67" i="1" s="1"/>
  <c r="Q53" i="1"/>
  <c r="P53" i="1"/>
  <c r="N53" i="1"/>
  <c r="N67" i="1" s="1"/>
  <c r="M53" i="1"/>
  <c r="L53" i="1"/>
  <c r="L67" i="1" s="1"/>
  <c r="I53" i="1"/>
  <c r="I67" i="1"/>
  <c r="H53" i="1"/>
  <c r="H67" i="1" s="1"/>
  <c r="F53" i="1"/>
  <c r="F67" i="1"/>
  <c r="E53" i="1"/>
  <c r="E67" i="1" s="1"/>
  <c r="D53" i="1"/>
  <c r="D67" i="1" s="1"/>
  <c r="Y52" i="1"/>
  <c r="V52" i="1"/>
  <c r="V66" i="1" s="1"/>
  <c r="U52" i="1"/>
  <c r="U66" i="1"/>
  <c r="S52" i="1"/>
  <c r="S66" i="1" s="1"/>
  <c r="Q52" i="1"/>
  <c r="Q66" i="1"/>
  <c r="P52" i="1"/>
  <c r="O52" i="1"/>
  <c r="O66" i="1" s="1"/>
  <c r="N52" i="1"/>
  <c r="M52" i="1"/>
  <c r="L52" i="1"/>
  <c r="K52" i="1"/>
  <c r="K66" i="1" s="1"/>
  <c r="J52" i="1"/>
  <c r="H52" i="1"/>
  <c r="H66" i="1"/>
  <c r="E52" i="1"/>
  <c r="AA51" i="1"/>
  <c r="AA65" i="1" s="1"/>
  <c r="X51" i="1"/>
  <c r="X65" i="1" s="1"/>
  <c r="V51" i="1"/>
  <c r="V65" i="1" s="1"/>
  <c r="T51" i="1"/>
  <c r="T65" i="1" s="1"/>
  <c r="S51" i="1"/>
  <c r="R51" i="1"/>
  <c r="R65" i="1" s="1"/>
  <c r="O51" i="1"/>
  <c r="O65" i="1" s="1"/>
  <c r="K51" i="1"/>
  <c r="K65" i="1" s="1"/>
  <c r="J51" i="1"/>
  <c r="I51" i="1"/>
  <c r="I65" i="1"/>
  <c r="G51" i="1"/>
  <c r="G65" i="1" s="1"/>
  <c r="F51" i="1"/>
  <c r="F65" i="1" s="1"/>
  <c r="E51" i="1"/>
  <c r="AA50" i="1"/>
  <c r="AA64" i="1"/>
  <c r="X50" i="1"/>
  <c r="X64" i="1" s="1"/>
  <c r="V50" i="1"/>
  <c r="V64" i="1" s="1"/>
  <c r="U50" i="1"/>
  <c r="U64" i="1"/>
  <c r="T50" i="1"/>
  <c r="T64" i="1" s="1"/>
  <c r="R50" i="1"/>
  <c r="R64" i="1"/>
  <c r="Q50" i="1"/>
  <c r="Q64" i="1"/>
  <c r="P50" i="1"/>
  <c r="P64" i="1"/>
  <c r="O50" i="1"/>
  <c r="M50" i="1"/>
  <c r="M64" i="1" s="1"/>
  <c r="L50" i="1"/>
  <c r="L64" i="1"/>
  <c r="K50" i="1"/>
  <c r="K64" i="1"/>
  <c r="I50" i="1"/>
  <c r="I64" i="1"/>
  <c r="H50" i="1"/>
  <c r="H64" i="1"/>
  <c r="G50" i="1"/>
  <c r="F50" i="1"/>
  <c r="D50" i="1"/>
  <c r="Y49" i="1"/>
  <c r="Y63" i="1" s="1"/>
  <c r="X49" i="1"/>
  <c r="W49" i="1"/>
  <c r="V49" i="1"/>
  <c r="U49" i="1"/>
  <c r="U63" i="1" s="1"/>
  <c r="T49" i="1"/>
  <c r="R49" i="1"/>
  <c r="R63" i="1"/>
  <c r="Q49" i="1"/>
  <c r="Q63" i="1"/>
  <c r="P49" i="1"/>
  <c r="O49" i="1"/>
  <c r="O63" i="1" s="1"/>
  <c r="N49" i="1"/>
  <c r="N63" i="1" s="1"/>
  <c r="M49" i="1"/>
  <c r="L49" i="1"/>
  <c r="L63" i="1"/>
  <c r="J49" i="1"/>
  <c r="J63" i="1" s="1"/>
  <c r="I49" i="1"/>
  <c r="H49" i="1"/>
  <c r="H63" i="1" s="1"/>
  <c r="G49" i="1"/>
  <c r="E49" i="1"/>
  <c r="E63" i="1"/>
  <c r="D49" i="1"/>
  <c r="Y48" i="1"/>
  <c r="W48" i="1"/>
  <c r="U48" i="1"/>
  <c r="U56" i="1" s="1"/>
  <c r="U58" i="1" s="1"/>
  <c r="S48" i="1"/>
  <c r="R48" i="1"/>
  <c r="O48" i="1"/>
  <c r="N48" i="1"/>
  <c r="M48" i="1"/>
  <c r="L48" i="1"/>
  <c r="J48" i="1"/>
  <c r="H48" i="1"/>
  <c r="E48" i="1"/>
  <c r="AY47" i="1"/>
  <c r="AY61" i="1"/>
  <c r="AX47" i="1"/>
  <c r="AX61" i="1"/>
  <c r="AV47" i="1"/>
  <c r="AV61" i="1"/>
  <c r="AU47" i="1"/>
  <c r="AU61" i="1"/>
  <c r="AT15" i="1"/>
  <c r="AT28" i="1"/>
  <c r="AT40" i="1"/>
  <c r="AU15" i="1"/>
  <c r="AU39" i="1"/>
  <c r="AX16" i="1"/>
  <c r="AX28" i="1"/>
  <c r="AU16" i="1"/>
  <c r="AU40" i="1"/>
  <c r="AX15" i="1"/>
  <c r="AX27" i="1"/>
  <c r="AX60" i="1"/>
  <c r="AY16" i="1"/>
  <c r="AY28" i="1"/>
  <c r="AY15" i="1"/>
  <c r="AY27" i="1"/>
  <c r="AY60" i="1"/>
  <c r="AW11" i="1"/>
  <c r="B75" i="1" s="1"/>
  <c r="B11" i="5"/>
  <c r="AW37" i="1"/>
  <c r="D76" i="1"/>
  <c r="C13" i="5"/>
  <c r="AW25" i="1"/>
  <c r="C76" i="1" s="1"/>
  <c r="AK62" i="1"/>
  <c r="AV40" i="1"/>
  <c r="K124" i="1"/>
  <c r="AF62" i="1"/>
  <c r="AH62" i="1"/>
  <c r="AI62" i="1"/>
  <c r="AJ62" i="1"/>
  <c r="AS62" i="1"/>
  <c r="AJ63" i="1"/>
  <c r="AL64" i="1"/>
  <c r="AM65" i="1"/>
  <c r="AS68" i="1"/>
  <c r="L62" i="1"/>
  <c r="O62" i="1"/>
  <c r="S62" i="1"/>
  <c r="U62" i="1"/>
  <c r="AY46" i="1"/>
  <c r="AX39" i="1"/>
  <c r="AY39" i="1"/>
  <c r="AX40" i="1"/>
  <c r="AY40" i="1"/>
  <c r="AU27" i="1"/>
  <c r="AU60" i="1"/>
  <c r="AU28" i="1"/>
  <c r="AU46" i="1"/>
  <c r="AX46" i="1"/>
  <c r="AW13" i="1"/>
  <c r="H98" i="1" s="1"/>
  <c r="B13" i="5"/>
  <c r="AY41" i="1" l="1"/>
  <c r="AY57" i="1"/>
  <c r="F29" i="6"/>
  <c r="D75" i="1"/>
  <c r="D28" i="6"/>
  <c r="D30" i="6" s="1"/>
  <c r="AY24" i="1"/>
  <c r="F10" i="5"/>
  <c r="AW53" i="1"/>
  <c r="AW51" i="1"/>
  <c r="F23" i="6"/>
  <c r="F21" i="6"/>
  <c r="B80" i="1"/>
  <c r="B82" i="1" s="1"/>
  <c r="AW71" i="1"/>
  <c r="AY71" i="1" s="1"/>
  <c r="I98" i="1"/>
  <c r="J98" i="1" s="1"/>
  <c r="F22" i="6"/>
  <c r="F37" i="6"/>
  <c r="B36" i="6"/>
  <c r="F11" i="2"/>
  <c r="F13" i="2" s="1"/>
  <c r="G13" i="5" s="1"/>
  <c r="F20" i="6"/>
  <c r="AS69" i="1"/>
  <c r="AR63" i="1"/>
  <c r="AR65" i="1"/>
  <c r="AR37" i="1"/>
  <c r="AQ62" i="1"/>
  <c r="AQ56" i="1"/>
  <c r="AQ69" i="1"/>
  <c r="AP65" i="1"/>
  <c r="AP70" i="1" s="1"/>
  <c r="AP66" i="1"/>
  <c r="AO56" i="1"/>
  <c r="AO67" i="1"/>
  <c r="AO37" i="1"/>
  <c r="AN65" i="1"/>
  <c r="AN69" i="1"/>
  <c r="K141" i="1"/>
  <c r="AM64" i="1"/>
  <c r="AM56" i="1"/>
  <c r="AM58" i="1" s="1"/>
  <c r="AL66" i="1"/>
  <c r="AL56" i="1"/>
  <c r="AK68" i="1"/>
  <c r="AK56" i="1"/>
  <c r="AJ69" i="1"/>
  <c r="AJ71" i="1"/>
  <c r="AJ51" i="1"/>
  <c r="AJ56" i="1" s="1"/>
  <c r="AJ58" i="1" s="1"/>
  <c r="AI61" i="1"/>
  <c r="AI28" i="1"/>
  <c r="AI47" i="1"/>
  <c r="AI49" i="1"/>
  <c r="AI56" i="1" s="1"/>
  <c r="AI16" i="1"/>
  <c r="AH67" i="1"/>
  <c r="AH56" i="1"/>
  <c r="AG66" i="1"/>
  <c r="K134" i="1"/>
  <c r="AF67" i="1"/>
  <c r="AF56" i="1"/>
  <c r="AF68" i="1"/>
  <c r="AE67" i="1"/>
  <c r="AE63" i="1"/>
  <c r="AE65" i="1"/>
  <c r="AD47" i="1"/>
  <c r="AD11" i="1"/>
  <c r="AD25" i="1"/>
  <c r="AD16" i="1"/>
  <c r="AD65" i="1"/>
  <c r="AD69" i="1"/>
  <c r="AD28" i="1"/>
  <c r="AD13" i="1"/>
  <c r="AC62" i="1"/>
  <c r="AC69" i="1"/>
  <c r="A130" i="1"/>
  <c r="AB70" i="1"/>
  <c r="AB56" i="1"/>
  <c r="AB58" i="1" s="1"/>
  <c r="AB63" i="1"/>
  <c r="AB67" i="1"/>
  <c r="AA25" i="1"/>
  <c r="AA37" i="1"/>
  <c r="AA63" i="1"/>
  <c r="AA67" i="1"/>
  <c r="Z11" i="1"/>
  <c r="Z13" i="1" s="1"/>
  <c r="Z25" i="1"/>
  <c r="Z67" i="1"/>
  <c r="Z37" i="1"/>
  <c r="Y11" i="1"/>
  <c r="Y13" i="1" s="1"/>
  <c r="Y66" i="1"/>
  <c r="Y50" i="1"/>
  <c r="Y64" i="1" s="1"/>
  <c r="X63" i="1"/>
  <c r="X67" i="1"/>
  <c r="W25" i="1"/>
  <c r="W37" i="1"/>
  <c r="W11" i="1"/>
  <c r="W13" i="1" s="1"/>
  <c r="V11" i="1"/>
  <c r="V13" i="1" s="1"/>
  <c r="K123" i="1"/>
  <c r="T56" i="1"/>
  <c r="T58" i="1" s="1"/>
  <c r="T62" i="1"/>
  <c r="T11" i="1"/>
  <c r="T13" i="1" s="1"/>
  <c r="T68" i="1"/>
  <c r="T25" i="1"/>
  <c r="T67" i="1"/>
  <c r="T37" i="1"/>
  <c r="T63" i="1"/>
  <c r="T70" i="1" s="1"/>
  <c r="S68" i="1"/>
  <c r="S65" i="1"/>
  <c r="K120" i="1"/>
  <c r="R56" i="1"/>
  <c r="R58" i="1" s="1"/>
  <c r="R62" i="1"/>
  <c r="Q67" i="1"/>
  <c r="Q25" i="1"/>
  <c r="P63" i="1"/>
  <c r="P67" i="1"/>
  <c r="P56" i="1"/>
  <c r="P71" i="1"/>
  <c r="O64" i="1"/>
  <c r="O68" i="1"/>
  <c r="N71" i="1"/>
  <c r="N66" i="1"/>
  <c r="K115" i="1"/>
  <c r="N11" i="1"/>
  <c r="N13" i="1" s="1"/>
  <c r="N69" i="1"/>
  <c r="N37" i="1"/>
  <c r="M66" i="1"/>
  <c r="M71" i="1"/>
  <c r="M11" i="1"/>
  <c r="M13" i="1" s="1"/>
  <c r="M67" i="1"/>
  <c r="M37" i="1"/>
  <c r="M56" i="1"/>
  <c r="A112" i="1"/>
  <c r="K68" i="1"/>
  <c r="J11" i="1"/>
  <c r="J66" i="1"/>
  <c r="J25" i="1"/>
  <c r="I63" i="1"/>
  <c r="I25" i="1"/>
  <c r="H62" i="1"/>
  <c r="H13" i="1"/>
  <c r="G63" i="1"/>
  <c r="G64" i="1"/>
  <c r="G48" i="1"/>
  <c r="F64" i="1"/>
  <c r="F25" i="1"/>
  <c r="F37" i="1"/>
  <c r="F68" i="1"/>
  <c r="F62" i="1"/>
  <c r="F66" i="1"/>
  <c r="E71" i="1"/>
  <c r="E11" i="1"/>
  <c r="E13" i="1" s="1"/>
  <c r="E66" i="1"/>
  <c r="E56" i="1"/>
  <c r="E65" i="1"/>
  <c r="E70" i="1" s="1"/>
  <c r="E72" i="1" s="1"/>
  <c r="E37" i="1"/>
  <c r="D11" i="1"/>
  <c r="D13" i="1" s="1"/>
  <c r="D66" i="1"/>
  <c r="D37" i="1"/>
  <c r="D63" i="1"/>
  <c r="A105" i="1"/>
  <c r="C51" i="1"/>
  <c r="AI58" i="1"/>
  <c r="K131" i="1"/>
  <c r="AH58" i="1"/>
  <c r="B3" i="1"/>
  <c r="F13" i="5"/>
  <c r="F11" i="5"/>
  <c r="H95" i="1"/>
  <c r="I95" i="1"/>
  <c r="J95" i="1" s="1"/>
  <c r="B77" i="1"/>
  <c r="AY53" i="1"/>
  <c r="AW67" i="1"/>
  <c r="AY67" i="1" s="1"/>
  <c r="F25" i="6"/>
  <c r="AY29" i="1"/>
  <c r="AY37" i="1" s="1"/>
  <c r="F9" i="5"/>
  <c r="F8" i="5"/>
  <c r="F7" i="5"/>
  <c r="F6" i="5"/>
  <c r="F3" i="5"/>
  <c r="AY49" i="1"/>
  <c r="AW56" i="1"/>
  <c r="AW58" i="1" s="1"/>
  <c r="C43" i="6"/>
  <c r="C45" i="6" s="1"/>
  <c r="C75" i="1"/>
  <c r="E76" i="1"/>
  <c r="E75" i="1" s="1"/>
  <c r="AW63" i="1"/>
  <c r="AY63" i="1" s="1"/>
  <c r="AW69" i="1"/>
  <c r="AY69" i="1" s="1"/>
  <c r="C28" i="6"/>
  <c r="C30" i="6" s="1"/>
  <c r="F42" i="6"/>
  <c r="F24" i="6"/>
  <c r="AY18" i="1"/>
  <c r="AY25" i="1" s="1"/>
  <c r="F40" i="6"/>
  <c r="F36" i="6"/>
  <c r="AW62" i="1"/>
  <c r="AW66" i="1"/>
  <c r="AY66" i="1" s="1"/>
  <c r="D81" i="1"/>
  <c r="C80" i="1"/>
  <c r="AY62" i="1"/>
  <c r="AW64" i="1"/>
  <c r="AY64" i="1" s="1"/>
  <c r="AW68" i="1"/>
  <c r="AY68" i="1" s="1"/>
  <c r="F27" i="6"/>
  <c r="B28" i="6"/>
  <c r="B30" i="6" s="1"/>
  <c r="B39" i="6"/>
  <c r="F39" i="6" s="1"/>
  <c r="B43" i="6"/>
  <c r="B45" i="6" s="1"/>
  <c r="AY10" i="1"/>
  <c r="AY11" i="1" s="1"/>
  <c r="AY13" i="1" s="1"/>
  <c r="M58" i="1"/>
  <c r="K121" i="1"/>
  <c r="K118" i="1"/>
  <c r="K126" i="1"/>
  <c r="K128" i="1"/>
  <c r="K144" i="1"/>
  <c r="K137" i="1"/>
  <c r="E58" i="1"/>
  <c r="I147" i="1"/>
  <c r="C71" i="1"/>
  <c r="AU57" i="1"/>
  <c r="K105" i="1"/>
  <c r="K114" i="1"/>
  <c r="K113" i="1"/>
  <c r="AF58" i="1"/>
  <c r="K146" i="1"/>
  <c r="K143" i="1"/>
  <c r="K139" i="1"/>
  <c r="K112" i="1"/>
  <c r="K107" i="1"/>
  <c r="K125" i="1"/>
  <c r="AL58" i="1"/>
  <c r="AO58" i="1"/>
  <c r="K142" i="1"/>
  <c r="K138" i="1"/>
  <c r="K136" i="1"/>
  <c r="P58" i="1"/>
  <c r="AK58" i="1"/>
  <c r="AQ58" i="1"/>
  <c r="K145" i="1"/>
  <c r="K140" i="1"/>
  <c r="K135" i="1"/>
  <c r="K133" i="1"/>
  <c r="G104" i="1"/>
  <c r="K104" i="1" s="1"/>
  <c r="C53" i="1"/>
  <c r="C49" i="1"/>
  <c r="G103" i="1"/>
  <c r="K103" i="1" s="1"/>
  <c r="B94" i="1"/>
  <c r="D94" i="1" s="1"/>
  <c r="B71" i="1"/>
  <c r="B68" i="1"/>
  <c r="D129" i="8"/>
  <c r="D140" i="8" s="1"/>
  <c r="B67" i="1"/>
  <c r="F63" i="8"/>
  <c r="B64" i="1"/>
  <c r="B49" i="1"/>
  <c r="B37" i="1"/>
  <c r="E129" i="8"/>
  <c r="E140" i="8" s="1"/>
  <c r="B17" i="1"/>
  <c r="B69" i="1"/>
  <c r="AS51" i="1"/>
  <c r="AS56" i="1" s="1"/>
  <c r="AS58" i="1" s="1"/>
  <c r="AR56" i="1"/>
  <c r="AR58" i="1" s="1"/>
  <c r="H145" i="1"/>
  <c r="J145" i="1" s="1"/>
  <c r="AR62" i="1"/>
  <c r="AR70" i="1" s="1"/>
  <c r="AR72" i="1" s="1"/>
  <c r="AR25" i="1"/>
  <c r="AQ70" i="1"/>
  <c r="AQ72" i="1" s="1"/>
  <c r="AQ47" i="1"/>
  <c r="AQ28" i="1"/>
  <c r="AQ61" i="1"/>
  <c r="AQ16" i="1"/>
  <c r="AP56" i="1"/>
  <c r="AP58" i="1" s="1"/>
  <c r="AP71" i="1"/>
  <c r="AP61" i="1"/>
  <c r="AP47" i="1"/>
  <c r="AP16" i="1"/>
  <c r="AP13" i="1"/>
  <c r="AO70" i="1"/>
  <c r="AO72" i="1" s="1"/>
  <c r="AO11" i="1"/>
  <c r="AO13" i="1" s="1"/>
  <c r="AN49" i="1"/>
  <c r="AN56" i="1" s="1"/>
  <c r="AN58" i="1" s="1"/>
  <c r="AN61" i="1"/>
  <c r="AM62" i="1"/>
  <c r="AM70" i="1" s="1"/>
  <c r="AM72" i="1" s="1"/>
  <c r="AL70" i="1"/>
  <c r="AL61" i="1"/>
  <c r="AL28" i="1"/>
  <c r="AL71" i="1"/>
  <c r="AL16" i="1"/>
  <c r="AK64" i="1"/>
  <c r="AK70" i="1" s="1"/>
  <c r="AK25" i="1"/>
  <c r="AJ61" i="1"/>
  <c r="AJ47" i="1"/>
  <c r="AJ65" i="1"/>
  <c r="AJ70" i="1" s="1"/>
  <c r="AJ28" i="1"/>
  <c r="AJ16" i="1"/>
  <c r="AI11" i="1"/>
  <c r="AI13" i="1" s="1"/>
  <c r="AH63" i="1"/>
  <c r="AH70" i="1" s="1"/>
  <c r="AG61" i="1"/>
  <c r="AG16" i="1"/>
  <c r="AG48" i="1"/>
  <c r="AG28" i="1"/>
  <c r="AF13" i="1"/>
  <c r="AF63" i="1"/>
  <c r="AF70" i="1" s="1"/>
  <c r="AF72" i="1" s="1"/>
  <c r="AF25" i="1"/>
  <c r="AE48" i="1"/>
  <c r="AE56" i="1" s="1"/>
  <c r="AE58" i="1" s="1"/>
  <c r="AD62" i="1"/>
  <c r="AD50" i="1"/>
  <c r="AD64" i="1" s="1"/>
  <c r="AD71" i="1"/>
  <c r="AC51" i="1"/>
  <c r="AC65" i="1" s="1"/>
  <c r="AC70" i="1" s="1"/>
  <c r="AC47" i="1"/>
  <c r="D129" i="1"/>
  <c r="F129" i="1" s="1"/>
  <c r="H129" i="1" s="1"/>
  <c r="J129" i="1" s="1"/>
  <c r="AB72" i="1"/>
  <c r="AB13" i="1"/>
  <c r="AA62" i="1"/>
  <c r="AA70" i="1" s="1"/>
  <c r="AA72" i="1" s="1"/>
  <c r="AA48" i="1"/>
  <c r="AA56" i="1" s="1"/>
  <c r="AA58" i="1" s="1"/>
  <c r="AA28" i="1"/>
  <c r="AA16" i="1"/>
  <c r="AA11" i="1"/>
  <c r="AA13" i="1" s="1"/>
  <c r="Z49" i="1"/>
  <c r="Y62" i="1"/>
  <c r="Y70" i="1" s="1"/>
  <c r="X13" i="1"/>
  <c r="X48" i="1"/>
  <c r="X71" i="1"/>
  <c r="W62" i="1"/>
  <c r="W50" i="1"/>
  <c r="W64" i="1" s="1"/>
  <c r="W47" i="1"/>
  <c r="W61" i="1"/>
  <c r="W16" i="1"/>
  <c r="W28" i="1"/>
  <c r="V62" i="1"/>
  <c r="V70" i="1" s="1"/>
  <c r="V56" i="1"/>
  <c r="V58" i="1" s="1"/>
  <c r="V25" i="1"/>
  <c r="U70" i="1"/>
  <c r="U13" i="1"/>
  <c r="U47" i="1"/>
  <c r="G122" i="1"/>
  <c r="K122" i="1" s="1"/>
  <c r="U28" i="1"/>
  <c r="U71" i="1"/>
  <c r="U61" i="1"/>
  <c r="S56" i="1"/>
  <c r="S58" i="1" s="1"/>
  <c r="S63" i="1"/>
  <c r="S64" i="1"/>
  <c r="S28" i="1"/>
  <c r="S47" i="1"/>
  <c r="S61" i="1"/>
  <c r="S25" i="1"/>
  <c r="S16" i="1"/>
  <c r="R70" i="1"/>
  <c r="R72" i="1" s="1"/>
  <c r="D119" i="1"/>
  <c r="F119" i="1" s="1"/>
  <c r="G119" i="1"/>
  <c r="K119" i="1" s="1"/>
  <c r="R11" i="1"/>
  <c r="R13" i="1" s="1"/>
  <c r="Q71" i="1"/>
  <c r="Q13" i="1"/>
  <c r="Q48" i="1"/>
  <c r="D117" i="1"/>
  <c r="F117" i="1" s="1"/>
  <c r="P70" i="1"/>
  <c r="P72" i="1" s="1"/>
  <c r="G117" i="1"/>
  <c r="K117" i="1" s="1"/>
  <c r="P11" i="1"/>
  <c r="P13" i="1" s="1"/>
  <c r="P47" i="1"/>
  <c r="P61" i="1"/>
  <c r="P28" i="1"/>
  <c r="AU36" i="1"/>
  <c r="AV36" i="1" s="1"/>
  <c r="AX36" i="1" s="1"/>
  <c r="AU7" i="1"/>
  <c r="AV7" i="1" s="1"/>
  <c r="AX7" i="1" s="1"/>
  <c r="AU20" i="1"/>
  <c r="AV20" i="1" s="1"/>
  <c r="AX20" i="1" s="1"/>
  <c r="O67" i="1"/>
  <c r="O70" i="1" s="1"/>
  <c r="O56" i="1"/>
  <c r="O58" i="1" s="1"/>
  <c r="O11" i="1"/>
  <c r="O13" i="1" s="1"/>
  <c r="AU18" i="1"/>
  <c r="AV18" i="1" s="1"/>
  <c r="AX18" i="1" s="1"/>
  <c r="N56" i="1"/>
  <c r="N58" i="1" s="1"/>
  <c r="N70" i="1"/>
  <c r="N25" i="1"/>
  <c r="AU6" i="1"/>
  <c r="AV6" i="1" s="1"/>
  <c r="AX6" i="1" s="1"/>
  <c r="M63" i="1"/>
  <c r="M62" i="1"/>
  <c r="AU4" i="1"/>
  <c r="AU8" i="1"/>
  <c r="AV8" i="1" s="1"/>
  <c r="AX8" i="1" s="1"/>
  <c r="AU21" i="1"/>
  <c r="AV21" i="1" s="1"/>
  <c r="AX21" i="1" s="1"/>
  <c r="AU29" i="1"/>
  <c r="AV29" i="1" s="1"/>
  <c r="AX29" i="1" s="1"/>
  <c r="AU33" i="1"/>
  <c r="AV33" i="1" s="1"/>
  <c r="AX33" i="1" s="1"/>
  <c r="L66" i="1"/>
  <c r="L51" i="1"/>
  <c r="AU24" i="1"/>
  <c r="AV24" i="1" s="1"/>
  <c r="AX24" i="1" s="1"/>
  <c r="L71" i="1"/>
  <c r="K62" i="1"/>
  <c r="K25" i="1"/>
  <c r="K49" i="1"/>
  <c r="K56" i="1" s="1"/>
  <c r="K58" i="1" s="1"/>
  <c r="K47" i="1"/>
  <c r="K63" i="1"/>
  <c r="J56" i="1"/>
  <c r="J58" i="1" s="1"/>
  <c r="J64" i="1"/>
  <c r="J13" i="1"/>
  <c r="J62" i="1"/>
  <c r="G111" i="1"/>
  <c r="K111" i="1" s="1"/>
  <c r="I56" i="1"/>
  <c r="I58" i="1" s="1"/>
  <c r="I62" i="1"/>
  <c r="I70" i="1" s="1"/>
  <c r="H51" i="1"/>
  <c r="H65" i="1" s="1"/>
  <c r="H70" i="1" s="1"/>
  <c r="G109" i="1"/>
  <c r="K109" i="1" s="1"/>
  <c r="H47" i="1"/>
  <c r="AU32" i="1"/>
  <c r="AV32" i="1" s="1"/>
  <c r="AX32" i="1" s="1"/>
  <c r="H25" i="1"/>
  <c r="G11" i="1"/>
  <c r="G13" i="1" s="1"/>
  <c r="G52" i="1"/>
  <c r="G66" i="1" s="1"/>
  <c r="G67" i="1"/>
  <c r="G28" i="1"/>
  <c r="AU17" i="1"/>
  <c r="AV17" i="1" s="1"/>
  <c r="AX17" i="1" s="1"/>
  <c r="G62" i="1"/>
  <c r="AU5" i="1"/>
  <c r="AV5" i="1" s="1"/>
  <c r="AX5" i="1" s="1"/>
  <c r="AU9" i="1"/>
  <c r="AV9" i="1" s="1"/>
  <c r="AX9" i="1" s="1"/>
  <c r="AU22" i="1"/>
  <c r="AV22" i="1" s="1"/>
  <c r="AX22" i="1" s="1"/>
  <c r="AU30" i="1"/>
  <c r="AV30" i="1" s="1"/>
  <c r="AX30" i="1" s="1"/>
  <c r="AU34" i="1"/>
  <c r="AV34" i="1" s="1"/>
  <c r="AX34" i="1" s="1"/>
  <c r="AU31" i="1"/>
  <c r="AV31" i="1" s="1"/>
  <c r="AX31" i="1" s="1"/>
  <c r="F11" i="1"/>
  <c r="F13" i="1" s="1"/>
  <c r="F55" i="1"/>
  <c r="F69" i="1" s="1"/>
  <c r="F70" i="1" s="1"/>
  <c r="AU3" i="1"/>
  <c r="AV3" i="1" s="1"/>
  <c r="AX3" i="1" s="1"/>
  <c r="AU10" i="1"/>
  <c r="AV10" i="1" s="1"/>
  <c r="AX10" i="1" s="1"/>
  <c r="AU35" i="1"/>
  <c r="AV35" i="1" s="1"/>
  <c r="AX35" i="1" s="1"/>
  <c r="AU12" i="1"/>
  <c r="AV12" i="1" s="1"/>
  <c r="AX12" i="1" s="1"/>
  <c r="D106" i="1"/>
  <c r="F106" i="1" s="1"/>
  <c r="H106" i="1" s="1"/>
  <c r="J106" i="1" s="1"/>
  <c r="AU51" i="1"/>
  <c r="AV51" i="1" s="1"/>
  <c r="AX51" i="1" s="1"/>
  <c r="D64" i="1"/>
  <c r="D68" i="1"/>
  <c r="D47" i="1"/>
  <c r="D28" i="1"/>
  <c r="D25" i="1"/>
  <c r="AU23" i="1"/>
  <c r="AV23" i="1" s="1"/>
  <c r="AX23" i="1" s="1"/>
  <c r="D48" i="1"/>
  <c r="AU19" i="1"/>
  <c r="AV19" i="1" s="1"/>
  <c r="AX19" i="1" s="1"/>
  <c r="AU53" i="1"/>
  <c r="AV53" i="1" s="1"/>
  <c r="AX53" i="1" s="1"/>
  <c r="C67" i="1"/>
  <c r="C69" i="1"/>
  <c r="C65" i="1"/>
  <c r="C63" i="1"/>
  <c r="AU48" i="1"/>
  <c r="C25" i="1"/>
  <c r="C11" i="1"/>
  <c r="C13" i="1" s="1"/>
  <c r="C54" i="1"/>
  <c r="C50" i="1"/>
  <c r="C37" i="1"/>
  <c r="AY51" i="1" l="1"/>
  <c r="AY56" i="1" s="1"/>
  <c r="AY58" i="1" s="1"/>
  <c r="AW65" i="1"/>
  <c r="AY65" i="1" s="1"/>
  <c r="AY70" i="1" s="1"/>
  <c r="AY72" i="1" s="1"/>
  <c r="G11" i="5"/>
  <c r="AS65" i="1"/>
  <c r="AS70" i="1" s="1"/>
  <c r="AS72" i="1" s="1"/>
  <c r="AP72" i="1"/>
  <c r="AI63" i="1"/>
  <c r="AI70" i="1" s="1"/>
  <c r="Y56" i="1"/>
  <c r="Y58" i="1" s="1"/>
  <c r="AU49" i="1"/>
  <c r="AV49" i="1" s="1"/>
  <c r="AX49" i="1" s="1"/>
  <c r="K70" i="1"/>
  <c r="J70" i="1"/>
  <c r="AU52" i="1"/>
  <c r="AU66" i="1" s="1"/>
  <c r="AU55" i="1"/>
  <c r="AV55" i="1" s="1"/>
  <c r="F56" i="1"/>
  <c r="F58" i="1" s="1"/>
  <c r="F39" i="8"/>
  <c r="F129" i="8" s="1"/>
  <c r="F140" i="8" s="1"/>
  <c r="F28" i="6"/>
  <c r="F30" i="6" s="1"/>
  <c r="C88" i="1"/>
  <c r="AV57" i="1"/>
  <c r="AX57" i="1" s="1"/>
  <c r="C56" i="1"/>
  <c r="C58" i="1" s="1"/>
  <c r="B48" i="1"/>
  <c r="B25" i="1"/>
  <c r="AN63" i="1"/>
  <c r="AN70" i="1" s="1"/>
  <c r="AN72" i="1" s="1"/>
  <c r="AL72" i="1"/>
  <c r="AK72" i="1"/>
  <c r="D146" i="1"/>
  <c r="F146" i="1" s="1"/>
  <c r="H146" i="1" s="1"/>
  <c r="J146" i="1" s="1"/>
  <c r="AJ72" i="1"/>
  <c r="D144" i="1"/>
  <c r="F144" i="1" s="1"/>
  <c r="H144" i="1" s="1"/>
  <c r="J144" i="1" s="1"/>
  <c r="D142" i="1"/>
  <c r="F142" i="1" s="1"/>
  <c r="H142" i="1" s="1"/>
  <c r="J142" i="1" s="1"/>
  <c r="AH72" i="1"/>
  <c r="AG62" i="1"/>
  <c r="AG70" i="1" s="1"/>
  <c r="AG56" i="1"/>
  <c r="AG58" i="1" s="1"/>
  <c r="AE62" i="1"/>
  <c r="AE70" i="1" s="1"/>
  <c r="AE72" i="1" s="1"/>
  <c r="AD70" i="1"/>
  <c r="AD56" i="1"/>
  <c r="AD58" i="1" s="1"/>
  <c r="D130" i="1"/>
  <c r="F130" i="1" s="1"/>
  <c r="H130" i="1" s="1"/>
  <c r="J130" i="1" s="1"/>
  <c r="AC72" i="1"/>
  <c r="AC56" i="1"/>
  <c r="AC58" i="1" s="1"/>
  <c r="D128" i="1"/>
  <c r="F128" i="1" s="1"/>
  <c r="H128" i="1" s="1"/>
  <c r="J128" i="1" s="1"/>
  <c r="Z63" i="1"/>
  <c r="Z70" i="1" s="1"/>
  <c r="Z56" i="1"/>
  <c r="Z58" i="1" s="1"/>
  <c r="Y72" i="1"/>
  <c r="D126" i="1"/>
  <c r="F126" i="1" s="1"/>
  <c r="H126" i="1" s="1"/>
  <c r="J126" i="1" s="1"/>
  <c r="X62" i="1"/>
  <c r="X70" i="1" s="1"/>
  <c r="X56" i="1"/>
  <c r="X58" i="1" s="1"/>
  <c r="W70" i="1"/>
  <c r="W56" i="1"/>
  <c r="W58" i="1" s="1"/>
  <c r="V72" i="1"/>
  <c r="D123" i="1"/>
  <c r="F123" i="1" s="1"/>
  <c r="H123" i="1" s="1"/>
  <c r="J123" i="1" s="1"/>
  <c r="D122" i="1"/>
  <c r="F122" i="1" s="1"/>
  <c r="H122" i="1" s="1"/>
  <c r="J122" i="1" s="1"/>
  <c r="U72" i="1"/>
  <c r="D121" i="1"/>
  <c r="F121" i="1" s="1"/>
  <c r="H121" i="1" s="1"/>
  <c r="J121" i="1" s="1"/>
  <c r="T72" i="1"/>
  <c r="S70" i="1"/>
  <c r="H119" i="1"/>
  <c r="J119" i="1" s="1"/>
  <c r="Q62" i="1"/>
  <c r="Q70" i="1" s="1"/>
  <c r="Q56" i="1"/>
  <c r="Q58" i="1" s="1"/>
  <c r="G147" i="1"/>
  <c r="K147" i="1"/>
  <c r="H117" i="1"/>
  <c r="J117" i="1" s="1"/>
  <c r="D116" i="1"/>
  <c r="F116" i="1" s="1"/>
  <c r="H116" i="1" s="1"/>
  <c r="J116" i="1" s="1"/>
  <c r="O72" i="1"/>
  <c r="D115" i="1"/>
  <c r="F115" i="1" s="1"/>
  <c r="H115" i="1" s="1"/>
  <c r="J115" i="1" s="1"/>
  <c r="N72" i="1"/>
  <c r="M70" i="1"/>
  <c r="AU71" i="1"/>
  <c r="L65" i="1"/>
  <c r="L70" i="1" s="1"/>
  <c r="L56" i="1"/>
  <c r="L58" i="1" s="1"/>
  <c r="D112" i="1"/>
  <c r="F112" i="1" s="1"/>
  <c r="H112" i="1" s="1"/>
  <c r="J112" i="1" s="1"/>
  <c r="K72" i="1"/>
  <c r="J72" i="1"/>
  <c r="D111" i="1"/>
  <c r="F111" i="1" s="1"/>
  <c r="H111" i="1" s="1"/>
  <c r="J111" i="1" s="1"/>
  <c r="I72" i="1"/>
  <c r="D110" i="1"/>
  <c r="F110" i="1" s="1"/>
  <c r="H110" i="1" s="1"/>
  <c r="J110" i="1" s="1"/>
  <c r="D109" i="1"/>
  <c r="F109" i="1" s="1"/>
  <c r="H109" i="1" s="1"/>
  <c r="J109" i="1" s="1"/>
  <c r="H72" i="1"/>
  <c r="AU11" i="1"/>
  <c r="AU13" i="1" s="1"/>
  <c r="AU25" i="1"/>
  <c r="H56" i="1"/>
  <c r="H58" i="1" s="1"/>
  <c r="G70" i="1"/>
  <c r="B88" i="1"/>
  <c r="G56" i="1"/>
  <c r="G58" i="1" s="1"/>
  <c r="F72" i="1"/>
  <c r="D107" i="1"/>
  <c r="F107" i="1" s="1"/>
  <c r="H107" i="1" s="1"/>
  <c r="J107" i="1" s="1"/>
  <c r="AV37" i="1"/>
  <c r="AX37" i="1"/>
  <c r="AU37" i="1"/>
  <c r="AU65" i="1"/>
  <c r="AV65" i="1"/>
  <c r="AX65" i="1" s="1"/>
  <c r="AX25" i="1"/>
  <c r="AV25" i="1"/>
  <c r="AV67" i="1"/>
  <c r="AX67" i="1" s="1"/>
  <c r="AU67" i="1"/>
  <c r="D62" i="1"/>
  <c r="D70" i="1" s="1"/>
  <c r="D56" i="1"/>
  <c r="D58" i="1" s="1"/>
  <c r="AV48" i="1"/>
  <c r="AU62" i="1"/>
  <c r="AU50" i="1"/>
  <c r="C64" i="1"/>
  <c r="C68" i="1"/>
  <c r="AU54" i="1"/>
  <c r="AW70" i="1" l="1"/>
  <c r="AW72" i="1" s="1"/>
  <c r="D143" i="1"/>
  <c r="F143" i="1" s="1"/>
  <c r="H143" i="1" s="1"/>
  <c r="J143" i="1" s="1"/>
  <c r="AI72" i="1"/>
  <c r="AV52" i="1"/>
  <c r="AX52" i="1" s="1"/>
  <c r="B86" i="1"/>
  <c r="AU63" i="1"/>
  <c r="AU69" i="1"/>
  <c r="D88" i="1"/>
  <c r="B4" i="1"/>
  <c r="C129" i="8"/>
  <c r="C140" i="8" s="1"/>
  <c r="AV71" i="1"/>
  <c r="AX71" i="1" s="1"/>
  <c r="C70" i="1"/>
  <c r="C72" i="1" s="1"/>
  <c r="B56" i="1"/>
  <c r="B62" i="1"/>
  <c r="D141" i="1"/>
  <c r="F141" i="1" s="1"/>
  <c r="H141" i="1" s="1"/>
  <c r="J141" i="1" s="1"/>
  <c r="AG72" i="1"/>
  <c r="AD72" i="1"/>
  <c r="D131" i="1"/>
  <c r="F131" i="1" s="1"/>
  <c r="H131" i="1" s="1"/>
  <c r="J131" i="1" s="1"/>
  <c r="D135" i="1"/>
  <c r="F135" i="1" s="1"/>
  <c r="H135" i="1" s="1"/>
  <c r="J135" i="1" s="1"/>
  <c r="D139" i="1"/>
  <c r="F139" i="1" s="1"/>
  <c r="H139" i="1" s="1"/>
  <c r="J139" i="1" s="1"/>
  <c r="D132" i="1"/>
  <c r="F132" i="1" s="1"/>
  <c r="H132" i="1" s="1"/>
  <c r="J132" i="1" s="1"/>
  <c r="D134" i="1"/>
  <c r="F134" i="1" s="1"/>
  <c r="H134" i="1" s="1"/>
  <c r="J134" i="1" s="1"/>
  <c r="D136" i="1"/>
  <c r="F136" i="1" s="1"/>
  <c r="H136" i="1" s="1"/>
  <c r="J136" i="1" s="1"/>
  <c r="D138" i="1"/>
  <c r="F138" i="1" s="1"/>
  <c r="H138" i="1" s="1"/>
  <c r="J138" i="1" s="1"/>
  <c r="D140" i="1"/>
  <c r="F140" i="1" s="1"/>
  <c r="H140" i="1" s="1"/>
  <c r="J140" i="1" s="1"/>
  <c r="D133" i="1"/>
  <c r="F133" i="1" s="1"/>
  <c r="H133" i="1" s="1"/>
  <c r="J133" i="1" s="1"/>
  <c r="D137" i="1"/>
  <c r="F137" i="1" s="1"/>
  <c r="H137" i="1" s="1"/>
  <c r="J137" i="1" s="1"/>
  <c r="Z72" i="1"/>
  <c r="D127" i="1"/>
  <c r="F127" i="1" s="1"/>
  <c r="H127" i="1" s="1"/>
  <c r="J127" i="1" s="1"/>
  <c r="X72" i="1"/>
  <c r="D125" i="1"/>
  <c r="F125" i="1" s="1"/>
  <c r="H125" i="1" s="1"/>
  <c r="J125" i="1" s="1"/>
  <c r="W72" i="1"/>
  <c r="D124" i="1"/>
  <c r="F124" i="1" s="1"/>
  <c r="H124" i="1" s="1"/>
  <c r="J124" i="1" s="1"/>
  <c r="S72" i="1"/>
  <c r="D120" i="1"/>
  <c r="F120" i="1" s="1"/>
  <c r="H120" i="1" s="1"/>
  <c r="J120" i="1" s="1"/>
  <c r="Q72" i="1"/>
  <c r="D118" i="1"/>
  <c r="F118" i="1" s="1"/>
  <c r="H118" i="1" s="1"/>
  <c r="J118" i="1" s="1"/>
  <c r="D114" i="1"/>
  <c r="F114" i="1" s="1"/>
  <c r="H114" i="1" s="1"/>
  <c r="J114" i="1" s="1"/>
  <c r="M72" i="1"/>
  <c r="L72" i="1"/>
  <c r="D113" i="1"/>
  <c r="F113" i="1" s="1"/>
  <c r="H113" i="1" s="1"/>
  <c r="J113" i="1" s="1"/>
  <c r="G72" i="1"/>
  <c r="D108" i="1"/>
  <c r="F108" i="1" s="1"/>
  <c r="H108" i="1" s="1"/>
  <c r="J108" i="1" s="1"/>
  <c r="AU56" i="1"/>
  <c r="AU58" i="1" s="1"/>
  <c r="D72" i="1"/>
  <c r="D105" i="1"/>
  <c r="F105" i="1" s="1"/>
  <c r="H105" i="1" s="1"/>
  <c r="J105" i="1" s="1"/>
  <c r="AU68" i="1"/>
  <c r="AV54" i="1"/>
  <c r="AX55" i="1"/>
  <c r="AV69" i="1"/>
  <c r="AX69" i="1" s="1"/>
  <c r="AX48" i="1"/>
  <c r="AV62" i="1"/>
  <c r="AV66" i="1"/>
  <c r="AX66" i="1" s="1"/>
  <c r="AV50" i="1"/>
  <c r="AU64" i="1"/>
  <c r="B11" i="1" l="1"/>
  <c r="B63" i="1"/>
  <c r="AV4" i="1"/>
  <c r="D104" i="1"/>
  <c r="F104" i="1" s="1"/>
  <c r="D103" i="1"/>
  <c r="F103" i="1" s="1"/>
  <c r="H103" i="1" s="1"/>
  <c r="J103" i="1" s="1"/>
  <c r="B70" i="1"/>
  <c r="B72" i="1" s="1"/>
  <c r="C92" i="1"/>
  <c r="B58" i="1"/>
  <c r="C86" i="1"/>
  <c r="C97" i="1" s="1"/>
  <c r="AU70" i="1"/>
  <c r="AU72" i="1" s="1"/>
  <c r="AX62" i="1"/>
  <c r="AX54" i="1"/>
  <c r="AV68" i="1"/>
  <c r="AX68" i="1" s="1"/>
  <c r="AX50" i="1"/>
  <c r="AV64" i="1"/>
  <c r="AX64" i="1" s="1"/>
  <c r="AV56" i="1"/>
  <c r="AV58" i="1" s="1"/>
  <c r="AX4" i="1" l="1"/>
  <c r="AX11" i="1" s="1"/>
  <c r="AX13" i="1" s="1"/>
  <c r="AV11" i="1"/>
  <c r="AV13" i="1" s="1"/>
  <c r="AV63" i="1"/>
  <c r="AX63" i="1" s="1"/>
  <c r="AX70" i="1" s="1"/>
  <c r="AX72" i="1" s="1"/>
  <c r="B13" i="1"/>
  <c r="B92" i="1"/>
  <c r="B97" i="1" s="1"/>
  <c r="D97" i="1" s="1"/>
  <c r="AX56" i="1"/>
  <c r="AX58" i="1" s="1"/>
  <c r="D147" i="1"/>
  <c r="D86" i="1"/>
  <c r="H104" i="1"/>
  <c r="F147" i="1"/>
  <c r="AV70" i="1" l="1"/>
  <c r="AV72" i="1" s="1"/>
  <c r="D92" i="1"/>
  <c r="D98" i="1" s="1"/>
  <c r="J104" i="1"/>
  <c r="J147" i="1" s="1"/>
  <c r="H147" i="1"/>
</calcChain>
</file>

<file path=xl/sharedStrings.xml><?xml version="1.0" encoding="utf-8"?>
<sst xmlns="http://schemas.openxmlformats.org/spreadsheetml/2006/main" count="5224" uniqueCount="316">
  <si>
    <t xml:space="preserve"> </t>
  </si>
  <si>
    <t>SBA SHARE</t>
  </si>
  <si>
    <t>Variance</t>
  </si>
  <si>
    <t>Personnel</t>
  </si>
  <si>
    <t>Fringe</t>
  </si>
  <si>
    <t>Travel</t>
  </si>
  <si>
    <t>Equipment</t>
  </si>
  <si>
    <t>Supplies</t>
  </si>
  <si>
    <t>Contractual</t>
  </si>
  <si>
    <t>Consultants</t>
  </si>
  <si>
    <t>Other</t>
  </si>
  <si>
    <t>other</t>
  </si>
  <si>
    <t>Total Direct</t>
  </si>
  <si>
    <t>Indirect</t>
  </si>
  <si>
    <t>Total SBA</t>
  </si>
  <si>
    <t>MATCH</t>
  </si>
  <si>
    <t>Total</t>
  </si>
  <si>
    <t>INDIRECT</t>
  </si>
  <si>
    <t>Grand Total</t>
  </si>
  <si>
    <t xml:space="preserve"> Total Budget</t>
  </si>
  <si>
    <t>Cash</t>
  </si>
  <si>
    <t>Inkind</t>
  </si>
  <si>
    <t>Total %-Match</t>
  </si>
  <si>
    <t>SBA share</t>
  </si>
  <si>
    <t>SBDC Match</t>
  </si>
  <si>
    <t>% T-Budget</t>
  </si>
  <si>
    <t>Indirect Cost</t>
  </si>
  <si>
    <t>Federal Share</t>
  </si>
  <si>
    <t>Waived</t>
  </si>
  <si>
    <t xml:space="preserve">SBA share </t>
  </si>
  <si>
    <t>TOTAL</t>
  </si>
  <si>
    <t>Contractual Summary ---Service Centers</t>
  </si>
  <si>
    <t>DIRECT</t>
  </si>
  <si>
    <t xml:space="preserve">Lead Center Summary -- State Office </t>
  </si>
  <si>
    <t>SBA Funding</t>
  </si>
  <si>
    <t>SBA Direct Cost</t>
  </si>
  <si>
    <t>Name of Site</t>
  </si>
  <si>
    <t>Rate (%)</t>
  </si>
  <si>
    <t>After Review by GMS Base*($)</t>
  </si>
  <si>
    <t>After Review by GMS Total Indirect Costs ($)</t>
  </si>
  <si>
    <t>Proposed Amount Reimbursed by Federal Funds ($)</t>
  </si>
  <si>
    <t>Amount Waived ($)**</t>
  </si>
  <si>
    <t>Proposed Amount used as non-cash match ($)</t>
  </si>
  <si>
    <t>Variance After Review by Grants Specialist ($)</t>
  </si>
  <si>
    <t>Proposed Total Amount Indirect Charges</t>
  </si>
  <si>
    <t>Cognizant Agency Approved a Fringe Rate</t>
  </si>
  <si>
    <t>MTDC</t>
  </si>
  <si>
    <t>* See Indirect Cost Rate Agreement</t>
  </si>
  <si>
    <t>CASH MATCH</t>
  </si>
  <si>
    <t>IN-KIND MATCH</t>
  </si>
  <si>
    <t>TOTAL MATCH</t>
  </si>
  <si>
    <t>SBA INDIRECT</t>
  </si>
  <si>
    <t>SBA DIRECT</t>
  </si>
  <si>
    <t xml:space="preserve">INCREASE  /  </t>
  </si>
  <si>
    <t>SECTION B, C5</t>
  </si>
  <si>
    <t xml:space="preserve">Network 424A </t>
  </si>
  <si>
    <t>revised network</t>
  </si>
  <si>
    <t>data</t>
  </si>
  <si>
    <t>prior to entering</t>
  </si>
  <si>
    <t>DECREASE</t>
  </si>
  <si>
    <t>SBDC Share</t>
  </si>
  <si>
    <t>SBDC SHARE</t>
  </si>
  <si>
    <t>Total Cash Match</t>
  </si>
  <si>
    <t>424A, line j. Indirect</t>
  </si>
  <si>
    <t>includes waived portion</t>
  </si>
  <si>
    <t>Total Indirect Cost</t>
  </si>
  <si>
    <t>DO NOT ENTER</t>
  </si>
  <si>
    <t>AMOUNTS</t>
  </si>
  <si>
    <t xml:space="preserve">cells include </t>
  </si>
  <si>
    <t>formulas.</t>
  </si>
  <si>
    <t>Total  In-kind</t>
  </si>
  <si>
    <t>Enter Direct Cost</t>
  </si>
  <si>
    <t>for each center's</t>
  </si>
  <si>
    <t>category.</t>
  </si>
  <si>
    <t xml:space="preserve">budget cost </t>
  </si>
  <si>
    <t>cost reimbursed with</t>
  </si>
  <si>
    <t>Federal funds.  Must</t>
  </si>
  <si>
    <t>worksheet.</t>
  </si>
  <si>
    <t>Rate Agreement and</t>
  </si>
  <si>
    <t xml:space="preserve">Indirect cost Allocation </t>
  </si>
  <si>
    <t>have current Indirect Cost</t>
  </si>
  <si>
    <t>SBA Share Column #1,</t>
  </si>
  <si>
    <t>Total Direct Cost</t>
  </si>
  <si>
    <t>FEDERAL</t>
  </si>
  <si>
    <t>Increase/decrease</t>
  </si>
  <si>
    <t>will help to confirm</t>
  </si>
  <si>
    <t>budget change and</t>
  </si>
  <si>
    <t>Copy previous column</t>
  </si>
  <si>
    <t xml:space="preserve">"AD" in column "AJ" </t>
  </si>
  <si>
    <t>Previous  budget</t>
  </si>
  <si>
    <t>see pull down</t>
  </si>
  <si>
    <t xml:space="preserve">menu for </t>
  </si>
  <si>
    <t>instructions.</t>
  </si>
  <si>
    <t>The variance column</t>
  </si>
  <si>
    <t>are entered.</t>
  </si>
  <si>
    <t>must result in zero dollars</t>
  </si>
  <si>
    <t>after data from  SF424A</t>
  </si>
  <si>
    <t>and budget justifications</t>
  </si>
  <si>
    <t>Service Centers</t>
  </si>
  <si>
    <t>Lead &amp; Svc Ctrs</t>
  </si>
  <si>
    <t xml:space="preserve">                             Total  Budget Justifictions</t>
  </si>
  <si>
    <t>INCLUDES</t>
  </si>
  <si>
    <t>DO NOT</t>
  </si>
  <si>
    <t>ENTER DATA</t>
  </si>
  <si>
    <t>CELLS</t>
  </si>
  <si>
    <t>FORMULA</t>
  </si>
  <si>
    <t>SUMMARY</t>
  </si>
  <si>
    <t>SHARE</t>
  </si>
  <si>
    <t>SBA &amp;  SBDC</t>
  </si>
  <si>
    <t>SBDC</t>
  </si>
  <si>
    <t>AND</t>
  </si>
  <si>
    <t>COST</t>
  </si>
  <si>
    <t>NON-</t>
  </si>
  <si>
    <t xml:space="preserve">CASH </t>
  </si>
  <si>
    <t>ONLY</t>
  </si>
  <si>
    <t>IN-KIND</t>
  </si>
  <si>
    <t>in column AD)</t>
  </si>
  <si>
    <t>(Enter data</t>
  </si>
  <si>
    <t>TOTAL SBA AND MATCH</t>
  </si>
  <si>
    <t xml:space="preserve">TOTAL SBA AND </t>
  </si>
  <si>
    <t>IDC waived</t>
  </si>
  <si>
    <t>Enter SBDC share</t>
  </si>
  <si>
    <t>SBDC Share  Indirect</t>
  </si>
  <si>
    <t>cost from line j of budget</t>
  </si>
  <si>
    <t>of non-Federal funds.</t>
  </si>
  <si>
    <t>Indirect Cost  for</t>
  </si>
  <si>
    <t>each center</t>
  </si>
  <si>
    <t>Total Match % of Fed.</t>
  </si>
  <si>
    <t>Total % shares of IDC</t>
  </si>
  <si>
    <t>Total Lead &amp; Svc Center</t>
  </si>
  <si>
    <t>Total Project Cost on the SF424 and SF424A</t>
  </si>
  <si>
    <t xml:space="preserve"> % Share of Direct funding</t>
  </si>
  <si>
    <t xml:space="preserve"> % Share Indirect</t>
  </si>
  <si>
    <t xml:space="preserve">SBA </t>
  </si>
  <si>
    <t>TDC</t>
  </si>
  <si>
    <t>S &amp; W only</t>
  </si>
  <si>
    <t xml:space="preserve">S &amp; W &amp; F </t>
  </si>
  <si>
    <t>TOTAL SBDC SHARE MATCH</t>
  </si>
  <si>
    <t>TOTAL SBA FEDERAL AND NON-FEDERAL MATCH</t>
  </si>
  <si>
    <t>SBDC INDIRECT MATCH</t>
  </si>
  <si>
    <t xml:space="preserve">INDIRECT </t>
  </si>
  <si>
    <t>(Lead + Service Centers) -  (424A)</t>
  </si>
  <si>
    <t>COST CATEGORY &amp; SUB-ITEMS</t>
  </si>
  <si>
    <t>FEDERAL SHARE SBA</t>
  </si>
  <si>
    <t>NON-FEDERAL SHARE</t>
  </si>
  <si>
    <t>TOTAL AMOUNT</t>
  </si>
  <si>
    <t>CASH</t>
  </si>
  <si>
    <t>a.  Personnel</t>
  </si>
  <si>
    <t>b.  Fringe Benefits</t>
  </si>
  <si>
    <t>c.  Travel</t>
  </si>
  <si>
    <t>d.  Equipment</t>
  </si>
  <si>
    <t>e.  Supplies</t>
  </si>
  <si>
    <t>f.  Contractual</t>
  </si>
  <si>
    <t>g.  Consultants</t>
  </si>
  <si>
    <t>h.  Other</t>
  </si>
  <si>
    <t>i.  Total Direct Charges</t>
  </si>
  <si>
    <t>j.  Indirect Charges</t>
  </si>
  <si>
    <t>TOTALS</t>
  </si>
  <si>
    <t>Total In-Kind Match</t>
  </si>
  <si>
    <t>Indirect Cost Rate Host</t>
  </si>
  <si>
    <t>Cognizant Agency</t>
  </si>
  <si>
    <t>Indirect Cost Rate Expiration Date</t>
  </si>
  <si>
    <t>Additional Subtractions (Rent, Space, Facilities, etc)</t>
  </si>
  <si>
    <t>** This total amount should be shown as item 10f on the Federal Financial Report (for SF425)</t>
  </si>
  <si>
    <t>Method of Allocation*
(If TDC see Indirect Rate Base)</t>
  </si>
  <si>
    <t>SUBTOTAL</t>
  </si>
  <si>
    <t>Comments</t>
  </si>
  <si>
    <t>Variance ($)</t>
  </si>
  <si>
    <t>Variance (%)</t>
  </si>
  <si>
    <t>Year End Actuals</t>
  </si>
  <si>
    <t>STEP 1 - DATA COLLECTION</t>
  </si>
  <si>
    <t>PART A:  SF 425 (FEDERAL FINANCIAL REPORT)</t>
  </si>
  <si>
    <t>10a</t>
  </si>
  <si>
    <t>10b</t>
  </si>
  <si>
    <t>10c</t>
  </si>
  <si>
    <t>10d</t>
  </si>
  <si>
    <t>10e</t>
  </si>
  <si>
    <t>10f</t>
  </si>
  <si>
    <t>10g</t>
  </si>
  <si>
    <t>10h</t>
  </si>
  <si>
    <t>10i</t>
  </si>
  <si>
    <t>10j</t>
  </si>
  <si>
    <t>10k</t>
  </si>
  <si>
    <t>PART B:  SF 270 (REQUEST FOR REIMBURSEMENT)</t>
  </si>
  <si>
    <t>11e</t>
  </si>
  <si>
    <t>11f</t>
  </si>
  <si>
    <t>11g</t>
  </si>
  <si>
    <t>11h</t>
  </si>
  <si>
    <t>11i</t>
  </si>
  <si>
    <t>PART C:  JAAMS PAYMENTS</t>
  </si>
  <si>
    <t>INVOICE NUMBER</t>
  </si>
  <si>
    <t>INVOICE DATE</t>
  </si>
  <si>
    <t>INVOICE AMOUNT (270)</t>
  </si>
  <si>
    <t>INVOICE PAID</t>
  </si>
  <si>
    <t>INVOICE NOT PAID</t>
  </si>
  <si>
    <t>ENTRY</t>
  </si>
  <si>
    <t>Date Submitted</t>
  </si>
  <si>
    <t>Signed and Dated</t>
  </si>
  <si>
    <t>STATE/REGION</t>
  </si>
  <si>
    <t>AWARD NUMBER</t>
  </si>
  <si>
    <t>BUDGET PERIOD</t>
  </si>
  <si>
    <t>FY/CY</t>
  </si>
  <si>
    <t>GMS</t>
  </si>
  <si>
    <t>Budget Justification Worksheet (Estimated Costs)</t>
  </si>
  <si>
    <t>Host Institution:</t>
  </si>
  <si>
    <t>SBDC Name:</t>
  </si>
  <si>
    <t>A.  Personnel</t>
  </si>
  <si>
    <t>Name</t>
  </si>
  <si>
    <t>Position/Title</t>
  </si>
  <si>
    <t>SBA</t>
  </si>
  <si>
    <t>Cash Match</t>
  </si>
  <si>
    <t>In-Kind</t>
  </si>
  <si>
    <t>Total Annual Salary</t>
  </si>
  <si>
    <t>Number of Months</t>
  </si>
  <si>
    <t>%Time on SBDC Program</t>
  </si>
  <si>
    <t>B. Fringe Benefits</t>
  </si>
  <si>
    <t>Fringe Benefit Rate FT:</t>
  </si>
  <si>
    <t>Fringe Benefit Rate PT:</t>
  </si>
  <si>
    <t>Fringe Benefit Rate Student:</t>
  </si>
  <si>
    <t>Fringe Benefit Rate Approved by Cognizant Agency? (Y/N)</t>
  </si>
  <si>
    <t>Personnel Subtotals</t>
  </si>
  <si>
    <t>Fringe Benefits Subtotals</t>
  </si>
  <si>
    <t>C. Travel</t>
  </si>
  <si>
    <t>Out of State Travel</t>
  </si>
  <si>
    <t>Travel Subtotals</t>
  </si>
  <si>
    <t>In State Travel</t>
  </si>
  <si>
    <t>D. Equipment</t>
  </si>
  <si>
    <t>Equipment Subtotal</t>
  </si>
  <si>
    <t>Small Purchase Acquisition Threshold</t>
  </si>
  <si>
    <t>Contractor</t>
  </si>
  <si>
    <t>Above or Below Threshhold (Y/N)</t>
  </si>
  <si>
    <t>Contractual Subtotal</t>
  </si>
  <si>
    <t>E. Supplies</t>
  </si>
  <si>
    <t>Supplies Subtotal</t>
  </si>
  <si>
    <t>F. Contractual</t>
  </si>
  <si>
    <t>Number of Miles:</t>
  </si>
  <si>
    <t>Mileage Rate:</t>
  </si>
  <si>
    <t>GSA Approved Mileage Rate:</t>
  </si>
  <si>
    <t>ASBDC Conference Attendees</t>
  </si>
  <si>
    <t>Cost per Attendee</t>
  </si>
  <si>
    <t>Consultants Subtotal</t>
  </si>
  <si>
    <t>G. Consultants</t>
  </si>
  <si>
    <t>H. Other</t>
  </si>
  <si>
    <t>Other Subtotal</t>
  </si>
  <si>
    <t>Direct Cost Totals</t>
  </si>
  <si>
    <t>Indiret Cost Rate Approved by Cognizant Agency</t>
  </si>
  <si>
    <t>Method of Allocation</t>
  </si>
  <si>
    <t>Modified Total Direct Cost</t>
  </si>
  <si>
    <t>Salary &amp; Wages excluding Fringe Benefits</t>
  </si>
  <si>
    <t>Salary &amp; Wages including Fringe Benefits</t>
  </si>
  <si>
    <t>Base Before Exclusions</t>
  </si>
  <si>
    <t>RENT</t>
  </si>
  <si>
    <t>Exclusions</t>
  </si>
  <si>
    <t>Base After Exclusions</t>
  </si>
  <si>
    <t>Total Allowable Indirect Costs</t>
  </si>
  <si>
    <t>Location</t>
  </si>
  <si>
    <t>On Campus</t>
  </si>
  <si>
    <t>Off Campus</t>
  </si>
  <si>
    <t>I. Indirect Costs</t>
  </si>
  <si>
    <t>SBA Indirect</t>
  </si>
  <si>
    <t>Waived Indirect</t>
  </si>
  <si>
    <t>Indirect Cost Subtotal</t>
  </si>
  <si>
    <t>Indirect Cost Rate Agreement Expiration Date</t>
  </si>
  <si>
    <t>Total Costs</t>
  </si>
  <si>
    <t>On /Off Campus</t>
  </si>
  <si>
    <t>State Director</t>
  </si>
  <si>
    <t>Copier</t>
  </si>
  <si>
    <t>SBAHQ-20-B-00</t>
  </si>
  <si>
    <t>FY</t>
  </si>
  <si>
    <t>SCHEDULE OF INDIRECT COSTS</t>
  </si>
  <si>
    <t>Total Aount Required for SBDC Program</t>
  </si>
  <si>
    <t>No</t>
  </si>
  <si>
    <t>Paper</t>
  </si>
  <si>
    <t>Yes</t>
  </si>
  <si>
    <t>Counselors</t>
  </si>
  <si>
    <t>Telephone</t>
  </si>
  <si>
    <t>HHS</t>
  </si>
  <si>
    <t>College of America</t>
  </si>
  <si>
    <t>Regional Conference</t>
  </si>
  <si>
    <t>Laptops</t>
  </si>
  <si>
    <t>DO NOT MAKE CHANGES TO ANY CELL THAT IS BLACK OR GREY</t>
  </si>
  <si>
    <t>Above or Below Threshold</t>
  </si>
  <si>
    <t>Above</t>
  </si>
  <si>
    <t>Below</t>
  </si>
  <si>
    <t>DO NOT ENTER DATA!</t>
  </si>
  <si>
    <t>Out of State/International Travel</t>
  </si>
  <si>
    <t>Chamber of Commerce Dues</t>
  </si>
  <si>
    <t>Rent</t>
  </si>
  <si>
    <t>Exclusions/Inclusions*</t>
  </si>
  <si>
    <t>*Exclusions are a dollar amount the rate agreement says to exclude.  For example, Modified Total Direct Cost generally excludes Rent so you would list Rent as a positive number here.</t>
  </si>
  <si>
    <t>*Inclusions are $25,000 per new service center.  Enter as a negative number "-25000".</t>
  </si>
  <si>
    <t>The 424A Long tab simply adds a subtotal column for the match portion; nothing needs to be completed here.</t>
  </si>
  <si>
    <t>Complete the 424A Network Budget in the 424A tab.</t>
  </si>
  <si>
    <t>The Previous 424A tab is completed if this is a budget modification.  If this is a budget modification, enter in the old network budget into this tab.</t>
  </si>
  <si>
    <t>Enter your lead center budget into tab one.</t>
  </si>
  <si>
    <t>Working up in numbers, begin with your non-subcontract service centers first (if any) and then include your subcontracted service centers (if any) last.</t>
  </si>
  <si>
    <t>The Cost-Price Analysis tab is all populated by the Budget Justification tabs.  There is a column for comments on the Schedule of Indirect Costs.</t>
  </si>
  <si>
    <t>USA SBDC</t>
  </si>
  <si>
    <t>Susan Swarthmore</t>
  </si>
  <si>
    <t>Any item over $5,000 and does not include laptops, cell phones, computers</t>
  </si>
  <si>
    <t>If you need more space, simply notate in the blank fields below</t>
  </si>
  <si>
    <t>and place the total amount in one line</t>
  </si>
  <si>
    <t>Contract Counselors above the acquisition threshold must have 3 bids</t>
  </si>
  <si>
    <t>Put any CoC dues on this line</t>
  </si>
  <si>
    <t>ACME Corps</t>
  </si>
  <si>
    <t>Web Support</t>
  </si>
  <si>
    <t>Assistant State Director</t>
  </si>
  <si>
    <t>Peter Pomona</t>
  </si>
  <si>
    <t>William Wellesley</t>
  </si>
  <si>
    <t>Finance Director</t>
  </si>
  <si>
    <t>Host Summit</t>
  </si>
  <si>
    <t>Subscriptions</t>
  </si>
  <si>
    <t xml:space="preserve">There is an informational webinar and FAQ available for your review here:   </t>
  </si>
  <si>
    <t>https://www.sba.gov/portal/sbdc-grantee</t>
  </si>
  <si>
    <t>Instructions</t>
  </si>
  <si>
    <t>There is an example Budget Justification tab to review.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</si>
</sst>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1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6"/>
      <color indexed="9"/>
      <name val="Arial"/>
      <family val="2"/>
    </font>
    <font>
      <b/>
      <sz val="16"/>
      <name val="Arial"/>
      <family val="2"/>
    </font>
    <font>
      <sz val="16"/>
      <color indexed="8"/>
      <name val="Calibri"/>
      <family val="2"/>
    </font>
    <font>
      <sz val="12"/>
      <color indexed="8"/>
      <name val="Calibri"/>
      <family val="2"/>
    </font>
    <font>
      <sz val="11"/>
      <color theme="1"/>
      <name val="Merriweather"/>
    </font>
    <font>
      <sz val="11"/>
      <color theme="0"/>
      <name val="Merriweather"/>
    </font>
    <font>
      <b/>
      <sz val="14"/>
      <color theme="1"/>
      <name val="Merriweather"/>
    </font>
    <font>
      <b/>
      <sz val="14"/>
      <color theme="0"/>
      <name val="Merriweather"/>
    </font>
    <font>
      <sz val="11"/>
      <name val="Merriweather"/>
    </font>
    <font>
      <sz val="14"/>
      <color theme="0"/>
      <name val="Merriweather"/>
    </font>
    <font>
      <b/>
      <sz val="10"/>
      <name val="Merriweather"/>
    </font>
    <font>
      <b/>
      <sz val="10"/>
      <color theme="0"/>
      <name val="Merriweather"/>
    </font>
    <font>
      <b/>
      <sz val="10"/>
      <color theme="1"/>
      <name val="Merriweather"/>
    </font>
    <font>
      <sz val="10"/>
      <name val="Merriweather"/>
    </font>
    <font>
      <sz val="10"/>
      <color theme="1"/>
      <name val="Merriweather"/>
    </font>
    <font>
      <b/>
      <sz val="10"/>
      <color indexed="10"/>
      <name val="Merriweather"/>
    </font>
    <font>
      <sz val="10"/>
      <color rgb="FF9C0006"/>
      <name val="Merriweather"/>
    </font>
    <font>
      <b/>
      <sz val="10"/>
      <color rgb="FFFF0000"/>
      <name val="Merriweather"/>
    </font>
    <font>
      <b/>
      <sz val="10"/>
      <color rgb="FF006100"/>
      <name val="Merriweather"/>
    </font>
    <font>
      <b/>
      <i/>
      <sz val="10"/>
      <name val="Merriweather"/>
    </font>
    <font>
      <i/>
      <sz val="10"/>
      <name val="Merriweather"/>
    </font>
    <font>
      <b/>
      <sz val="16"/>
      <name val="Merriweather"/>
    </font>
    <font>
      <sz val="16"/>
      <color theme="1"/>
      <name val="Merriweather"/>
    </font>
    <font>
      <sz val="16"/>
      <name val="Merriweather"/>
    </font>
    <font>
      <b/>
      <sz val="10"/>
      <color indexed="17"/>
      <name val="Merriweather"/>
    </font>
    <font>
      <sz val="10"/>
      <color rgb="FF006100"/>
      <name val="Merriweather"/>
    </font>
    <font>
      <b/>
      <sz val="10"/>
      <color indexed="8"/>
      <name val="Merriweather"/>
    </font>
    <font>
      <sz val="10"/>
      <color indexed="8"/>
      <name val="Merriweather"/>
    </font>
    <font>
      <sz val="10"/>
      <color rgb="FF000000"/>
      <name val="Merriweather"/>
    </font>
    <font>
      <b/>
      <sz val="16"/>
      <color indexed="9"/>
      <name val="Merriweather"/>
    </font>
    <font>
      <sz val="16"/>
      <color indexed="8"/>
      <name val="Merriweather"/>
    </font>
    <font>
      <sz val="12"/>
      <color indexed="8"/>
      <name val="Merriweather"/>
    </font>
    <font>
      <sz val="22"/>
      <color theme="1"/>
      <name val="Merriweather"/>
    </font>
    <font>
      <u/>
      <sz val="11"/>
      <color theme="10"/>
      <name val="Calibri"/>
      <family val="2"/>
      <scheme val="minor"/>
    </font>
    <font>
      <sz val="28"/>
      <color theme="0"/>
      <name val="Merriweather"/>
    </font>
    <font>
      <u/>
      <sz val="11"/>
      <color theme="10"/>
      <name val="Merriweathe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5F88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7CE"/>
      </patternFill>
    </fill>
    <fill>
      <patternFill patternType="solid">
        <fgColor rgb="FF00000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darkGray">
        <bgColor theme="7" tint="0.59999389629810485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4FFB3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2" borderId="0" applyNumberFormat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4" fillId="17" borderId="0" applyNumberFormat="0" applyBorder="0" applyAlignment="0" applyProtection="0"/>
    <xf numFmtId="9" fontId="3" fillId="0" borderId="0" applyFont="0" applyFill="0" applyBorder="0" applyAlignment="0" applyProtection="0"/>
    <xf numFmtId="0" fontId="38" fillId="0" borderId="0" applyNumberFormat="0" applyFill="0" applyBorder="0" applyAlignment="0" applyProtection="0"/>
  </cellStyleXfs>
  <cellXfs count="394">
    <xf numFmtId="0" fontId="0" fillId="0" borderId="0" xfId="0"/>
    <xf numFmtId="0" fontId="7" fillId="0" borderId="10" xfId="0" applyFont="1" applyBorder="1"/>
    <xf numFmtId="0" fontId="7" fillId="19" borderId="10" xfId="0" applyFont="1" applyFill="1" applyBorder="1"/>
    <xf numFmtId="44" fontId="8" fillId="0" borderId="10" xfId="5" applyFont="1" applyBorder="1"/>
    <xf numFmtId="44" fontId="8" fillId="19" borderId="10" xfId="5" applyFont="1" applyFill="1" applyBorder="1"/>
    <xf numFmtId="44" fontId="0" fillId="0" borderId="0" xfId="5" applyFont="1"/>
    <xf numFmtId="0" fontId="6" fillId="22" borderId="10" xfId="0" applyFont="1" applyFill="1" applyBorder="1" applyAlignment="1">
      <alignment horizontal="center" wrapText="1"/>
    </xf>
    <xf numFmtId="0" fontId="5" fillId="26" borderId="10" xfId="0" applyFont="1" applyFill="1" applyBorder="1"/>
    <xf numFmtId="44" fontId="5" fillId="26" borderId="10" xfId="5" applyFont="1" applyFill="1" applyBorder="1"/>
    <xf numFmtId="0" fontId="5" fillId="27" borderId="10" xfId="0" applyFont="1" applyFill="1" applyBorder="1"/>
    <xf numFmtId="44" fontId="5" fillId="27" borderId="10" xfId="5" applyFont="1" applyFill="1" applyBorder="1"/>
    <xf numFmtId="0" fontId="6" fillId="28" borderId="10" xfId="0" applyFont="1" applyFill="1" applyBorder="1" applyAlignment="1">
      <alignment horizontal="center" wrapText="1"/>
    </xf>
    <xf numFmtId="0" fontId="6" fillId="8" borderId="10" xfId="0" applyFont="1" applyFill="1" applyBorder="1" applyAlignment="1">
      <alignment horizontal="center" wrapText="1"/>
    </xf>
    <xf numFmtId="0" fontId="5" fillId="29" borderId="10" xfId="0" applyFont="1" applyFill="1" applyBorder="1"/>
    <xf numFmtId="44" fontId="5" fillId="29" borderId="10" xfId="5" applyFont="1" applyFill="1" applyBorder="1"/>
    <xf numFmtId="44" fontId="8" fillId="30" borderId="10" xfId="5" applyFont="1" applyFill="1" applyBorder="1"/>
    <xf numFmtId="0" fontId="0" fillId="0" borderId="0" xfId="0" applyAlignment="1">
      <alignment horizontal="right"/>
    </xf>
    <xf numFmtId="0" fontId="9" fillId="0" borderId="0" xfId="0" applyFont="1"/>
    <xf numFmtId="0" fontId="10" fillId="7" borderId="0" xfId="0" applyFont="1" applyFill="1"/>
    <xf numFmtId="0" fontId="9" fillId="25" borderId="10" xfId="0" applyFont="1" applyFill="1" applyBorder="1"/>
    <xf numFmtId="0" fontId="9" fillId="25" borderId="14" xfId="0" applyFont="1" applyFill="1" applyBorder="1"/>
    <xf numFmtId="0" fontId="9" fillId="4" borderId="0" xfId="0" applyFont="1" applyFill="1"/>
    <xf numFmtId="44" fontId="9" fillId="0" borderId="0" xfId="5" applyFont="1"/>
    <xf numFmtId="44" fontId="9" fillId="0" borderId="0" xfId="0" applyNumberFormat="1" applyFont="1"/>
    <xf numFmtId="0" fontId="9" fillId="25" borderId="0" xfId="0" applyFont="1" applyFill="1"/>
    <xf numFmtId="0" fontId="9" fillId="25" borderId="0" xfId="0" applyFont="1" applyFill="1" applyAlignment="1">
      <alignment horizontal="right"/>
    </xf>
    <xf numFmtId="44" fontId="9" fillId="25" borderId="0" xfId="5" applyFont="1" applyFill="1"/>
    <xf numFmtId="0" fontId="9" fillId="7" borderId="0" xfId="0" applyFont="1" applyFill="1"/>
    <xf numFmtId="9" fontId="9" fillId="7" borderId="0" xfId="7" applyFont="1" applyFill="1"/>
    <xf numFmtId="0" fontId="9" fillId="31" borderId="0" xfId="0" applyFont="1" applyFill="1"/>
    <xf numFmtId="9" fontId="9" fillId="31" borderId="0" xfId="7" applyFont="1" applyFill="1"/>
    <xf numFmtId="0" fontId="9" fillId="14" borderId="0" xfId="0" applyFont="1" applyFill="1"/>
    <xf numFmtId="0" fontId="9" fillId="32" borderId="0" xfId="0" applyFont="1" applyFill="1"/>
    <xf numFmtId="0" fontId="9" fillId="28" borderId="0" xfId="0" applyFont="1" applyFill="1"/>
    <xf numFmtId="0" fontId="9" fillId="15" borderId="0" xfId="0" applyFont="1" applyFill="1"/>
    <xf numFmtId="0" fontId="9" fillId="22" borderId="0" xfId="0" applyFont="1" applyFill="1"/>
    <xf numFmtId="9" fontId="9" fillId="22" borderId="0" xfId="7" applyFont="1" applyFill="1"/>
    <xf numFmtId="0" fontId="9" fillId="22" borderId="0" xfId="0" applyFont="1" applyFill="1" applyAlignment="1">
      <alignment wrapText="1"/>
    </xf>
    <xf numFmtId="9" fontId="9" fillId="15" borderId="0" xfId="7" applyFont="1" applyFill="1"/>
    <xf numFmtId="9" fontId="9" fillId="4" borderId="0" xfId="7" applyFont="1" applyFill="1"/>
    <xf numFmtId="44" fontId="9" fillId="4" borderId="0" xfId="5" applyFont="1" applyFill="1"/>
    <xf numFmtId="44" fontId="9" fillId="15" borderId="0" xfId="5" applyFont="1" applyFill="1"/>
    <xf numFmtId="0" fontId="9" fillId="33" borderId="0" xfId="0" applyFont="1" applyFill="1"/>
    <xf numFmtId="0" fontId="10" fillId="7" borderId="5" xfId="0" applyFont="1" applyFill="1" applyBorder="1"/>
    <xf numFmtId="0" fontId="10" fillId="7" borderId="31" xfId="0" applyFont="1" applyFill="1" applyBorder="1"/>
    <xf numFmtId="0" fontId="9" fillId="7" borderId="31" xfId="0" applyFont="1" applyFill="1" applyBorder="1"/>
    <xf numFmtId="0" fontId="9" fillId="7" borderId="5" xfId="0" applyFont="1" applyFill="1" applyBorder="1"/>
    <xf numFmtId="0" fontId="9" fillId="7" borderId="25" xfId="0" applyFont="1" applyFill="1" applyBorder="1"/>
    <xf numFmtId="0" fontId="9" fillId="34" borderId="0" xfId="0" applyFont="1" applyFill="1"/>
    <xf numFmtId="44" fontId="9" fillId="34" borderId="0" xfId="5" applyFont="1" applyFill="1"/>
    <xf numFmtId="0" fontId="9" fillId="21" borderId="0" xfId="0" applyFont="1" applyFill="1"/>
    <xf numFmtId="0" fontId="9" fillId="6" borderId="0" xfId="0" applyFont="1" applyFill="1"/>
    <xf numFmtId="0" fontId="9" fillId="8" borderId="0" xfId="0" applyFont="1" applyFill="1"/>
    <xf numFmtId="0" fontId="9" fillId="9" borderId="0" xfId="0" applyFont="1" applyFill="1"/>
    <xf numFmtId="0" fontId="9" fillId="35" borderId="0" xfId="0" applyFont="1" applyFill="1"/>
    <xf numFmtId="0" fontId="9" fillId="10" borderId="0" xfId="0" applyFont="1" applyFill="1"/>
    <xf numFmtId="0" fontId="9" fillId="12" borderId="0" xfId="0" applyFont="1" applyFill="1"/>
    <xf numFmtId="44" fontId="9" fillId="0" borderId="23" xfId="5" applyFont="1" applyBorder="1"/>
    <xf numFmtId="0" fontId="10" fillId="7" borderId="11" xfId="0" applyFont="1" applyFill="1" applyBorder="1"/>
    <xf numFmtId="0" fontId="9" fillId="4" borderId="23" xfId="0" applyFont="1" applyFill="1" applyBorder="1"/>
    <xf numFmtId="44" fontId="9" fillId="25" borderId="23" xfId="5" applyFont="1" applyFill="1" applyBorder="1"/>
    <xf numFmtId="0" fontId="10" fillId="7" borderId="10" xfId="0" applyFont="1" applyFill="1" applyBorder="1"/>
    <xf numFmtId="44" fontId="9" fillId="25" borderId="14" xfId="5" applyFont="1" applyFill="1" applyBorder="1"/>
    <xf numFmtId="0" fontId="11" fillId="7" borderId="0" xfId="0" applyFont="1" applyFill="1"/>
    <xf numFmtId="0" fontId="12" fillId="7" borderId="0" xfId="0" applyFont="1" applyFill="1"/>
    <xf numFmtId="44" fontId="12" fillId="7" borderId="0" xfId="0" applyNumberFormat="1" applyFont="1" applyFill="1"/>
    <xf numFmtId="0" fontId="11" fillId="0" borderId="0" xfId="0" applyFont="1"/>
    <xf numFmtId="9" fontId="9" fillId="0" borderId="0" xfId="0" applyNumberFormat="1" applyFont="1"/>
    <xf numFmtId="0" fontId="13" fillId="0" borderId="0" xfId="2" applyFont="1" applyAlignment="1">
      <alignment horizontal="center" vertical="top" wrapText="1"/>
    </xf>
    <xf numFmtId="44" fontId="9" fillId="7" borderId="14" xfId="5" applyFont="1" applyFill="1" applyBorder="1"/>
    <xf numFmtId="44" fontId="9" fillId="7" borderId="23" xfId="5" applyFont="1" applyFill="1" applyBorder="1"/>
    <xf numFmtId="0" fontId="4" fillId="17" borderId="0" xfId="6"/>
    <xf numFmtId="0" fontId="14" fillId="7" borderId="0" xfId="0" applyFont="1" applyFill="1" applyAlignment="1">
      <alignment horizontal="right"/>
    </xf>
    <xf numFmtId="44" fontId="10" fillId="7" borderId="0" xfId="0" applyNumberFormat="1" applyFont="1" applyFill="1"/>
    <xf numFmtId="14" fontId="15" fillId="5" borderId="3" xfId="2" applyNumberFormat="1" applyFont="1" applyFill="1" applyBorder="1"/>
    <xf numFmtId="0" fontId="15" fillId="5" borderId="1" xfId="2" applyFont="1" applyFill="1" applyBorder="1" applyAlignment="1">
      <alignment horizontal="center"/>
    </xf>
    <xf numFmtId="0" fontId="15" fillId="9" borderId="37" xfId="2" applyFont="1" applyFill="1" applyBorder="1" applyAlignment="1">
      <alignment horizontal="center"/>
    </xf>
    <xf numFmtId="0" fontId="15" fillId="9" borderId="1" xfId="2" applyFont="1" applyFill="1" applyBorder="1" applyAlignment="1">
      <alignment horizontal="center"/>
    </xf>
    <xf numFmtId="0" fontId="15" fillId="9" borderId="39" xfId="2" applyFont="1" applyFill="1" applyBorder="1" applyAlignment="1">
      <alignment horizontal="center"/>
    </xf>
    <xf numFmtId="0" fontId="15" fillId="4" borderId="37" xfId="2" applyFont="1" applyFill="1" applyBorder="1" applyAlignment="1">
      <alignment horizontal="center"/>
    </xf>
    <xf numFmtId="0" fontId="15" fillId="9" borderId="41" xfId="2" applyFont="1" applyFill="1" applyBorder="1" applyAlignment="1">
      <alignment horizontal="center" wrapText="1"/>
    </xf>
    <xf numFmtId="0" fontId="16" fillId="7" borderId="0" xfId="2" applyFont="1" applyFill="1"/>
    <xf numFmtId="0" fontId="15" fillId="0" borderId="0" xfId="2" applyFont="1"/>
    <xf numFmtId="0" fontId="17" fillId="9" borderId="3" xfId="0" applyFont="1" applyFill="1" applyBorder="1"/>
    <xf numFmtId="0" fontId="15" fillId="4" borderId="26" xfId="2" applyFont="1" applyFill="1" applyBorder="1" applyAlignment="1">
      <alignment horizontal="center"/>
    </xf>
    <xf numFmtId="0" fontId="17" fillId="0" borderId="0" xfId="0" applyFont="1"/>
    <xf numFmtId="0" fontId="15" fillId="3" borderId="0" xfId="2" applyFont="1" applyFill="1"/>
    <xf numFmtId="0" fontId="15" fillId="5" borderId="4" xfId="2" applyFont="1" applyFill="1" applyBorder="1" applyAlignment="1">
      <alignment horizontal="center"/>
    </xf>
    <xf numFmtId="0" fontId="17" fillId="5" borderId="0" xfId="1" applyFont="1" applyFill="1" applyAlignment="1">
      <alignment horizontal="center"/>
    </xf>
    <xf numFmtId="0" fontId="15" fillId="9" borderId="14" xfId="2" applyFont="1" applyFill="1" applyBorder="1" applyAlignment="1">
      <alignment horizontal="center"/>
    </xf>
    <xf numFmtId="0" fontId="15" fillId="9" borderId="6" xfId="2" applyFont="1" applyFill="1" applyBorder="1" applyAlignment="1">
      <alignment horizontal="left"/>
    </xf>
    <xf numFmtId="0" fontId="15" fillId="9" borderId="7" xfId="2" applyFont="1" applyFill="1" applyBorder="1" applyAlignment="1">
      <alignment horizontal="center"/>
    </xf>
    <xf numFmtId="0" fontId="15" fillId="4" borderId="14" xfId="2" applyFont="1" applyFill="1" applyBorder="1" applyAlignment="1">
      <alignment horizontal="center"/>
    </xf>
    <xf numFmtId="0" fontId="15" fillId="9" borderId="42" xfId="2" applyFont="1" applyFill="1" applyBorder="1" applyAlignment="1">
      <alignment horizontal="center" wrapText="1"/>
    </xf>
    <xf numFmtId="0" fontId="16" fillId="7" borderId="0" xfId="2" applyFont="1" applyFill="1" applyAlignment="1">
      <alignment horizontal="center"/>
    </xf>
    <xf numFmtId="0" fontId="17" fillId="9" borderId="4" xfId="0" applyFont="1" applyFill="1" applyBorder="1"/>
    <xf numFmtId="0" fontId="15" fillId="4" borderId="49" xfId="2" applyFont="1" applyFill="1" applyBorder="1" applyAlignment="1">
      <alignment horizontal="center"/>
    </xf>
    <xf numFmtId="0" fontId="18" fillId="6" borderId="4" xfId="2" applyFont="1" applyFill="1" applyBorder="1"/>
    <xf numFmtId="44" fontId="18" fillId="6" borderId="0" xfId="5" applyFont="1" applyFill="1"/>
    <xf numFmtId="0" fontId="18" fillId="9" borderId="10" xfId="2" applyFont="1" applyFill="1" applyBorder="1"/>
    <xf numFmtId="44" fontId="18" fillId="9" borderId="10" xfId="2" applyNumberFormat="1" applyFont="1" applyFill="1" applyBorder="1"/>
    <xf numFmtId="44" fontId="18" fillId="4" borderId="10" xfId="2" applyNumberFormat="1" applyFont="1" applyFill="1" applyBorder="1"/>
    <xf numFmtId="44" fontId="18" fillId="9" borderId="44" xfId="2" applyNumberFormat="1" applyFont="1" applyFill="1" applyBorder="1"/>
    <xf numFmtId="0" fontId="18" fillId="0" borderId="0" xfId="2" applyFont="1"/>
    <xf numFmtId="44" fontId="18" fillId="4" borderId="50" xfId="2" applyNumberFormat="1" applyFont="1" applyFill="1" applyBorder="1"/>
    <xf numFmtId="0" fontId="19" fillId="0" borderId="0" xfId="0" applyFont="1"/>
    <xf numFmtId="0" fontId="15" fillId="9" borderId="9" xfId="2" applyFont="1" applyFill="1" applyBorder="1"/>
    <xf numFmtId="0" fontId="18" fillId="8" borderId="4" xfId="2" applyFont="1" applyFill="1" applyBorder="1"/>
    <xf numFmtId="44" fontId="18" fillId="8" borderId="0" xfId="5" applyFont="1" applyFill="1"/>
    <xf numFmtId="0" fontId="18" fillId="14" borderId="4" xfId="2" applyFont="1" applyFill="1" applyBorder="1"/>
    <xf numFmtId="44" fontId="18" fillId="14" borderId="0" xfId="5" applyFont="1" applyFill="1"/>
    <xf numFmtId="0" fontId="17" fillId="3" borderId="0" xfId="0" applyFont="1" applyFill="1"/>
    <xf numFmtId="0" fontId="15" fillId="5" borderId="4" xfId="2" applyFont="1" applyFill="1" applyBorder="1"/>
    <xf numFmtId="44" fontId="15" fillId="5" borderId="24" xfId="5" applyFont="1" applyFill="1" applyBorder="1"/>
    <xf numFmtId="0" fontId="15" fillId="9" borderId="10" xfId="2" applyFont="1" applyFill="1" applyBorder="1"/>
    <xf numFmtId="44" fontId="15" fillId="9" borderId="44" xfId="3" applyFont="1" applyFill="1" applyBorder="1"/>
    <xf numFmtId="0" fontId="15" fillId="6" borderId="4" xfId="2" applyFont="1" applyFill="1" applyBorder="1" applyAlignment="1">
      <alignment horizontal="left"/>
    </xf>
    <xf numFmtId="44" fontId="20" fillId="6" borderId="0" xfId="5" applyFont="1" applyFill="1"/>
    <xf numFmtId="0" fontId="21" fillId="17" borderId="10" xfId="6" applyFont="1" applyBorder="1" applyAlignment="1">
      <alignment horizontal="left"/>
    </xf>
    <xf numFmtId="44" fontId="21" fillId="17" borderId="10" xfId="6" applyNumberFormat="1" applyFont="1" applyBorder="1"/>
    <xf numFmtId="44" fontId="21" fillId="17" borderId="44" xfId="6" applyNumberFormat="1" applyFont="1" applyBorder="1"/>
    <xf numFmtId="44" fontId="21" fillId="17" borderId="50" xfId="6" applyNumberFormat="1" applyFont="1" applyBorder="1"/>
    <xf numFmtId="0" fontId="15" fillId="5" borderId="9" xfId="2" applyFont="1" applyFill="1" applyBorder="1"/>
    <xf numFmtId="44" fontId="15" fillId="5" borderId="45" xfId="5" applyFont="1" applyFill="1" applyBorder="1"/>
    <xf numFmtId="0" fontId="15" fillId="9" borderId="40" xfId="2" applyFont="1" applyFill="1" applyBorder="1"/>
    <xf numFmtId="44" fontId="18" fillId="9" borderId="40" xfId="2" applyNumberFormat="1" applyFont="1" applyFill="1" applyBorder="1"/>
    <xf numFmtId="44" fontId="18" fillId="9" borderId="43" xfId="2" applyNumberFormat="1" applyFont="1" applyFill="1" applyBorder="1"/>
    <xf numFmtId="44" fontId="15" fillId="0" borderId="0" xfId="3" applyFont="1"/>
    <xf numFmtId="0" fontId="15" fillId="12" borderId="3" xfId="3" applyNumberFormat="1" applyFont="1" applyFill="1" applyBorder="1" applyAlignment="1">
      <alignment horizontal="left"/>
    </xf>
    <xf numFmtId="0" fontId="15" fillId="12" borderId="1" xfId="3" applyNumberFormat="1" applyFont="1" applyFill="1" applyBorder="1" applyAlignment="1">
      <alignment horizontal="center"/>
    </xf>
    <xf numFmtId="0" fontId="15" fillId="9" borderId="46" xfId="3" applyNumberFormat="1" applyFont="1" applyFill="1" applyBorder="1" applyAlignment="1">
      <alignment horizontal="center"/>
    </xf>
    <xf numFmtId="0" fontId="15" fillId="9" borderId="38" xfId="3" applyNumberFormat="1" applyFont="1" applyFill="1" applyBorder="1" applyAlignment="1">
      <alignment horizontal="center"/>
    </xf>
    <xf numFmtId="0" fontId="15" fillId="9" borderId="39" xfId="3" applyNumberFormat="1" applyFont="1" applyFill="1" applyBorder="1" applyAlignment="1">
      <alignment horizontal="center"/>
    </xf>
    <xf numFmtId="0" fontId="15" fillId="4" borderId="37" xfId="3" applyNumberFormat="1" applyFont="1" applyFill="1" applyBorder="1" applyAlignment="1">
      <alignment horizontal="center"/>
    </xf>
    <xf numFmtId="0" fontId="15" fillId="9" borderId="37" xfId="3" applyNumberFormat="1" applyFont="1" applyFill="1" applyBorder="1" applyAlignment="1">
      <alignment horizontal="center"/>
    </xf>
    <xf numFmtId="44" fontId="15" fillId="9" borderId="37" xfId="3" applyFont="1" applyFill="1" applyBorder="1" applyAlignment="1">
      <alignment horizontal="center"/>
    </xf>
    <xf numFmtId="0" fontId="16" fillId="7" borderId="15" xfId="2" applyFont="1" applyFill="1" applyBorder="1" applyAlignment="1">
      <alignment horizontal="center"/>
    </xf>
    <xf numFmtId="0" fontId="15" fillId="4" borderId="26" xfId="3" applyNumberFormat="1" applyFont="1" applyFill="1" applyBorder="1" applyAlignment="1">
      <alignment horizontal="center"/>
    </xf>
    <xf numFmtId="0" fontId="15" fillId="12" borderId="4" xfId="1" applyFont="1" applyFill="1" applyBorder="1" applyAlignment="1">
      <alignment horizontal="left"/>
    </xf>
    <xf numFmtId="0" fontId="15" fillId="12" borderId="0" xfId="1" applyFont="1" applyFill="1" applyAlignment="1">
      <alignment horizontal="center"/>
    </xf>
    <xf numFmtId="0" fontId="15" fillId="9" borderId="27" xfId="1" applyFont="1" applyFill="1" applyBorder="1" applyAlignment="1">
      <alignment horizontal="center"/>
    </xf>
    <xf numFmtId="0" fontId="15" fillId="9" borderId="8" xfId="1" applyFont="1" applyFill="1" applyBorder="1" applyAlignment="1">
      <alignment horizontal="left"/>
    </xf>
    <xf numFmtId="0" fontId="15" fillId="4" borderId="14" xfId="1" applyFont="1" applyFill="1" applyBorder="1" applyAlignment="1">
      <alignment horizontal="center"/>
    </xf>
    <xf numFmtId="0" fontId="15" fillId="9" borderId="14" xfId="1" applyFont="1" applyFill="1" applyBorder="1" applyAlignment="1">
      <alignment horizontal="center"/>
    </xf>
    <xf numFmtId="0" fontId="16" fillId="7" borderId="16" xfId="2" applyFont="1" applyFill="1" applyBorder="1" applyAlignment="1">
      <alignment horizontal="center"/>
    </xf>
    <xf numFmtId="0" fontId="15" fillId="4" borderId="49" xfId="1" applyFont="1" applyFill="1" applyBorder="1" applyAlignment="1">
      <alignment horizontal="center"/>
    </xf>
    <xf numFmtId="0" fontId="15" fillId="0" borderId="0" xfId="0" applyFont="1"/>
    <xf numFmtId="0" fontId="18" fillId="4" borderId="4" xfId="2" applyFont="1" applyFill="1" applyBorder="1"/>
    <xf numFmtId="44" fontId="18" fillId="4" borderId="0" xfId="5" applyFont="1" applyFill="1"/>
    <xf numFmtId="0" fontId="18" fillId="9" borderId="35" xfId="2" applyFont="1" applyFill="1" applyBorder="1"/>
    <xf numFmtId="0" fontId="18" fillId="10" borderId="4" xfId="2" applyFont="1" applyFill="1" applyBorder="1"/>
    <xf numFmtId="44" fontId="18" fillId="10" borderId="0" xfId="5" applyFont="1" applyFill="1"/>
    <xf numFmtId="0" fontId="18" fillId="15" borderId="4" xfId="2" applyFont="1" applyFill="1" applyBorder="1"/>
    <xf numFmtId="44" fontId="18" fillId="15" borderId="0" xfId="5" applyFont="1" applyFill="1"/>
    <xf numFmtId="44" fontId="18" fillId="4" borderId="6" xfId="5" applyFont="1" applyFill="1" applyBorder="1"/>
    <xf numFmtId="0" fontId="15" fillId="12" borderId="9" xfId="2" applyFont="1" applyFill="1" applyBorder="1"/>
    <xf numFmtId="44" fontId="15" fillId="12" borderId="17" xfId="5" applyFont="1" applyFill="1" applyBorder="1"/>
    <xf numFmtId="0" fontId="15" fillId="9" borderId="47" xfId="2" applyFont="1" applyFill="1" applyBorder="1"/>
    <xf numFmtId="44" fontId="18" fillId="9" borderId="40" xfId="3" applyFont="1" applyFill="1" applyBorder="1"/>
    <xf numFmtId="44" fontId="18" fillId="4" borderId="40" xfId="2" applyNumberFormat="1" applyFont="1" applyFill="1" applyBorder="1"/>
    <xf numFmtId="0" fontId="16" fillId="7" borderId="18" xfId="2" applyFont="1" applyFill="1" applyBorder="1" applyAlignment="1">
      <alignment horizontal="center"/>
    </xf>
    <xf numFmtId="44" fontId="18" fillId="4" borderId="51" xfId="2" applyNumberFormat="1" applyFont="1" applyFill="1" applyBorder="1"/>
    <xf numFmtId="44" fontId="18" fillId="0" borderId="0" xfId="3" applyFont="1"/>
    <xf numFmtId="0" fontId="16" fillId="0" borderId="0" xfId="2" applyFont="1"/>
    <xf numFmtId="0" fontId="15" fillId="13" borderId="4" xfId="2" applyFont="1" applyFill="1" applyBorder="1" applyAlignment="1">
      <alignment horizontal="left" wrapText="1"/>
    </xf>
    <xf numFmtId="0" fontId="15" fillId="9" borderId="27" xfId="2" applyFont="1" applyFill="1" applyBorder="1" applyAlignment="1">
      <alignment horizontal="center"/>
    </xf>
    <xf numFmtId="0" fontId="15" fillId="9" borderId="8" xfId="2" applyFont="1" applyFill="1" applyBorder="1" applyAlignment="1">
      <alignment horizontal="left"/>
    </xf>
    <xf numFmtId="0" fontId="18" fillId="11" borderId="4" xfId="2" applyFont="1" applyFill="1" applyBorder="1"/>
    <xf numFmtId="44" fontId="18" fillId="11" borderId="0" xfId="3" applyFont="1" applyFill="1"/>
    <xf numFmtId="0" fontId="18" fillId="13" borderId="4" xfId="2" applyFont="1" applyFill="1" applyBorder="1"/>
    <xf numFmtId="44" fontId="18" fillId="13" borderId="0" xfId="3" applyFont="1" applyFill="1"/>
    <xf numFmtId="44" fontId="18" fillId="10" borderId="0" xfId="3" applyFont="1" applyFill="1"/>
    <xf numFmtId="44" fontId="18" fillId="11" borderId="6" xfId="3" applyFont="1" applyFill="1" applyBorder="1"/>
    <xf numFmtId="0" fontId="15" fillId="13" borderId="9" xfId="2" applyFont="1" applyFill="1" applyBorder="1"/>
    <xf numFmtId="44" fontId="15" fillId="13" borderId="17" xfId="3" applyFont="1" applyFill="1" applyBorder="1"/>
    <xf numFmtId="44" fontId="15" fillId="9" borderId="40" xfId="3" applyFont="1" applyFill="1" applyBorder="1"/>
    <xf numFmtId="0" fontId="18" fillId="15" borderId="3" xfId="2" applyFont="1" applyFill="1" applyBorder="1"/>
    <xf numFmtId="0" fontId="22" fillId="9" borderId="3" xfId="3" applyNumberFormat="1" applyFont="1" applyFill="1" applyBorder="1" applyAlignment="1">
      <alignment horizontal="center"/>
    </xf>
    <xf numFmtId="0" fontId="22" fillId="9" borderId="38" xfId="3" applyNumberFormat="1" applyFont="1" applyFill="1" applyBorder="1" applyAlignment="1">
      <alignment horizontal="center"/>
    </xf>
    <xf numFmtId="0" fontId="22" fillId="9" borderId="39" xfId="3" applyNumberFormat="1" applyFont="1" applyFill="1" applyBorder="1" applyAlignment="1">
      <alignment horizontal="center"/>
    </xf>
    <xf numFmtId="0" fontId="22" fillId="4" borderId="1" xfId="3" applyNumberFormat="1" applyFont="1" applyFill="1" applyBorder="1" applyAlignment="1">
      <alignment horizontal="center"/>
    </xf>
    <xf numFmtId="0" fontId="22" fillId="9" borderId="41" xfId="3" applyNumberFormat="1" applyFont="1" applyFill="1" applyBorder="1" applyAlignment="1">
      <alignment horizontal="center"/>
    </xf>
    <xf numFmtId="0" fontId="22" fillId="4" borderId="26" xfId="3" applyNumberFormat="1" applyFont="1" applyFill="1" applyBorder="1" applyAlignment="1">
      <alignment horizontal="center"/>
    </xf>
    <xf numFmtId="0" fontId="15" fillId="15" borderId="4" xfId="2" applyFont="1" applyFill="1" applyBorder="1" applyAlignment="1">
      <alignment horizontal="left"/>
    </xf>
    <xf numFmtId="44" fontId="15" fillId="15" borderId="0" xfId="1" applyNumberFormat="1" applyFont="1" applyFill="1" applyAlignment="1">
      <alignment horizontal="center"/>
    </xf>
    <xf numFmtId="0" fontId="15" fillId="9" borderId="48" xfId="2" applyFont="1" applyFill="1" applyBorder="1" applyAlignment="1">
      <alignment horizontal="center"/>
    </xf>
    <xf numFmtId="0" fontId="15" fillId="9" borderId="14" xfId="2" applyFont="1" applyFill="1" applyBorder="1" applyAlignment="1">
      <alignment horizontal="left"/>
    </xf>
    <xf numFmtId="0" fontId="15" fillId="9" borderId="7" xfId="2" applyFont="1" applyFill="1" applyBorder="1" applyAlignment="1">
      <alignment horizontal="left"/>
    </xf>
    <xf numFmtId="0" fontId="15" fillId="4" borderId="7" xfId="2" applyFont="1" applyFill="1" applyBorder="1" applyAlignment="1">
      <alignment horizontal="left"/>
    </xf>
    <xf numFmtId="0" fontId="15" fillId="9" borderId="42" xfId="2" applyFont="1" applyFill="1" applyBorder="1" applyAlignment="1">
      <alignment horizontal="center"/>
    </xf>
    <xf numFmtId="0" fontId="15" fillId="4" borderId="49" xfId="2" applyFont="1" applyFill="1" applyBorder="1" applyAlignment="1">
      <alignment horizontal="left"/>
    </xf>
    <xf numFmtId="0" fontId="18" fillId="0" borderId="0" xfId="0" applyFont="1"/>
    <xf numFmtId="0" fontId="15" fillId="16" borderId="9" xfId="2" applyFont="1" applyFill="1" applyBorder="1"/>
    <xf numFmtId="44" fontId="18" fillId="16" borderId="17" xfId="3" applyFont="1" applyFill="1" applyBorder="1"/>
    <xf numFmtId="0" fontId="21" fillId="17" borderId="47" xfId="6" applyFont="1" applyBorder="1" applyAlignment="1">
      <alignment horizontal="left"/>
    </xf>
    <xf numFmtId="44" fontId="21" fillId="17" borderId="40" xfId="6" applyNumberFormat="1" applyFont="1" applyBorder="1"/>
    <xf numFmtId="44" fontId="21" fillId="17" borderId="43" xfId="6" applyNumberFormat="1" applyFont="1" applyBorder="1"/>
    <xf numFmtId="44" fontId="21" fillId="17" borderId="51" xfId="6" applyNumberFormat="1" applyFont="1" applyBorder="1"/>
    <xf numFmtId="0" fontId="15" fillId="3" borderId="0" xfId="0" applyFont="1" applyFill="1"/>
    <xf numFmtId="0" fontId="18" fillId="0" borderId="0" xfId="2" applyFont="1" applyAlignment="1">
      <alignment horizontal="left"/>
    </xf>
    <xf numFmtId="44" fontId="18" fillId="0" borderId="0" xfId="2" applyNumberFormat="1" applyFont="1"/>
    <xf numFmtId="0" fontId="19" fillId="0" borderId="0" xfId="0" applyFont="1" applyAlignment="1">
      <alignment horizontal="center"/>
    </xf>
    <xf numFmtId="0" fontId="15" fillId="7" borderId="0" xfId="2" applyFont="1" applyFill="1"/>
    <xf numFmtId="44" fontId="18" fillId="7" borderId="0" xfId="3" applyFont="1" applyFill="1"/>
    <xf numFmtId="0" fontId="18" fillId="7" borderId="0" xfId="2" applyFont="1" applyFill="1" applyAlignment="1">
      <alignment horizontal="left"/>
    </xf>
    <xf numFmtId="44" fontId="18" fillId="7" borderId="0" xfId="2" applyNumberFormat="1" applyFont="1" applyFill="1"/>
    <xf numFmtId="0" fontId="19" fillId="7" borderId="0" xfId="0" applyFont="1" applyFill="1" applyAlignment="1">
      <alignment horizontal="center"/>
    </xf>
    <xf numFmtId="0" fontId="15" fillId="9" borderId="11" xfId="3" applyNumberFormat="1" applyFont="1" applyFill="1" applyBorder="1" applyAlignment="1">
      <alignment horizontal="left"/>
    </xf>
    <xf numFmtId="0" fontId="15" fillId="9" borderId="25" xfId="3" applyNumberFormat="1" applyFont="1" applyFill="1" applyBorder="1" applyAlignment="1">
      <alignment horizontal="center"/>
    </xf>
    <xf numFmtId="0" fontId="15" fillId="9" borderId="10" xfId="3" applyNumberFormat="1" applyFont="1" applyFill="1" applyBorder="1" applyAlignment="1">
      <alignment horizontal="center"/>
    </xf>
    <xf numFmtId="0" fontId="18" fillId="9" borderId="10" xfId="3" applyNumberFormat="1" applyFont="1" applyFill="1" applyBorder="1" applyAlignment="1">
      <alignment horizontal="center"/>
    </xf>
    <xf numFmtId="0" fontId="18" fillId="9" borderId="49" xfId="3" applyNumberFormat="1" applyFont="1" applyFill="1" applyBorder="1" applyAlignment="1">
      <alignment horizontal="center"/>
    </xf>
    <xf numFmtId="0" fontId="15" fillId="9" borderId="14" xfId="3" applyNumberFormat="1" applyFont="1" applyFill="1" applyBorder="1" applyAlignment="1">
      <alignment horizontal="left"/>
    </xf>
    <xf numFmtId="0" fontId="18" fillId="9" borderId="50" xfId="3" applyNumberFormat="1" applyFont="1" applyFill="1" applyBorder="1" applyAlignment="1">
      <alignment horizontal="center"/>
    </xf>
    <xf numFmtId="0" fontId="18" fillId="9" borderId="14" xfId="2" applyFont="1" applyFill="1" applyBorder="1"/>
    <xf numFmtId="44" fontId="18" fillId="9" borderId="10" xfId="3" applyFont="1" applyFill="1" applyBorder="1"/>
    <xf numFmtId="44" fontId="18" fillId="9" borderId="50" xfId="3" applyFont="1" applyFill="1" applyBorder="1"/>
    <xf numFmtId="44" fontId="15" fillId="9" borderId="10" xfId="3" applyFont="1" applyFill="1" applyBorder="1"/>
    <xf numFmtId="0" fontId="19" fillId="3" borderId="0" xfId="0" applyFont="1" applyFill="1"/>
    <xf numFmtId="0" fontId="22" fillId="9" borderId="10" xfId="2" applyFont="1" applyFill="1" applyBorder="1"/>
    <xf numFmtId="44" fontId="22" fillId="9" borderId="10" xfId="3" applyFont="1" applyFill="1" applyBorder="1"/>
    <xf numFmtId="0" fontId="21" fillId="17" borderId="10" xfId="6" applyFont="1" applyBorder="1"/>
    <xf numFmtId="44" fontId="21" fillId="17" borderId="50" xfId="5" applyFont="1" applyFill="1" applyBorder="1"/>
    <xf numFmtId="0" fontId="18" fillId="7" borderId="0" xfId="2" applyFont="1" applyFill="1"/>
    <xf numFmtId="44" fontId="18" fillId="9" borderId="51" xfId="3" applyFont="1" applyFill="1" applyBorder="1"/>
    <xf numFmtId="44" fontId="15" fillId="0" borderId="2" xfId="3" applyFont="1" applyBorder="1"/>
    <xf numFmtId="44" fontId="15" fillId="0" borderId="23" xfId="3" applyFont="1" applyBorder="1"/>
    <xf numFmtId="0" fontId="15" fillId="9" borderId="11" xfId="2" applyFont="1" applyFill="1" applyBorder="1"/>
    <xf numFmtId="0" fontId="15" fillId="9" borderId="10" xfId="3" applyNumberFormat="1" applyFont="1" applyFill="1" applyBorder="1" applyAlignment="1">
      <alignment horizontal="center" wrapText="1"/>
    </xf>
    <xf numFmtId="0" fontId="15" fillId="9" borderId="49" xfId="3" applyNumberFormat="1" applyFont="1" applyFill="1" applyBorder="1" applyAlignment="1">
      <alignment horizontal="center"/>
    </xf>
    <xf numFmtId="0" fontId="15" fillId="9" borderId="14" xfId="2" applyFont="1" applyFill="1" applyBorder="1" applyAlignment="1">
      <alignment wrapText="1"/>
    </xf>
    <xf numFmtId="0" fontId="23" fillId="9" borderId="25" xfId="1" applyFont="1" applyFill="1" applyBorder="1" applyAlignment="1">
      <alignment horizontal="center"/>
    </xf>
    <xf numFmtId="0" fontId="15" fillId="9" borderId="10" xfId="1" applyFont="1" applyFill="1" applyBorder="1" applyAlignment="1">
      <alignment horizontal="center" wrapText="1"/>
    </xf>
    <xf numFmtId="0" fontId="23" fillId="9" borderId="10" xfId="1" applyFont="1" applyFill="1" applyBorder="1" applyAlignment="1">
      <alignment horizontal="center"/>
    </xf>
    <xf numFmtId="0" fontId="23" fillId="9" borderId="50" xfId="1" applyFont="1" applyFill="1" applyBorder="1" applyAlignment="1">
      <alignment horizontal="center"/>
    </xf>
    <xf numFmtId="44" fontId="18" fillId="9" borderId="50" xfId="2" applyNumberFormat="1" applyFont="1" applyFill="1" applyBorder="1"/>
    <xf numFmtId="44" fontId="15" fillId="9" borderId="50" xfId="3" applyFont="1" applyFill="1" applyBorder="1"/>
    <xf numFmtId="0" fontId="22" fillId="7" borderId="0" xfId="2" applyFont="1" applyFill="1" applyAlignment="1">
      <alignment horizontal="center"/>
    </xf>
    <xf numFmtId="0" fontId="22" fillId="0" borderId="0" xfId="2" applyFont="1"/>
    <xf numFmtId="0" fontId="22" fillId="0" borderId="0" xfId="0" applyFont="1"/>
    <xf numFmtId="44" fontId="15" fillId="9" borderId="51" xfId="3" applyFont="1" applyFill="1" applyBorder="1"/>
    <xf numFmtId="0" fontId="15" fillId="0" borderId="0" xfId="2" applyFont="1" applyAlignment="1">
      <alignment horizontal="center"/>
    </xf>
    <xf numFmtId="0" fontId="15" fillId="21" borderId="3" xfId="2" applyFont="1" applyFill="1" applyBorder="1"/>
    <xf numFmtId="0" fontId="15" fillId="21" borderId="34" xfId="2" applyFont="1" applyFill="1" applyBorder="1"/>
    <xf numFmtId="0" fontId="15" fillId="21" borderId="34" xfId="2" applyFont="1" applyFill="1" applyBorder="1" applyAlignment="1">
      <alignment horizontal="center"/>
    </xf>
    <xf numFmtId="0" fontId="15" fillId="21" borderId="36" xfId="2" applyFont="1" applyFill="1" applyBorder="1" applyAlignment="1">
      <alignment horizontal="center"/>
    </xf>
    <xf numFmtId="0" fontId="16" fillId="24" borderId="26" xfId="2" applyFont="1" applyFill="1" applyBorder="1" applyAlignment="1">
      <alignment horizontal="center"/>
    </xf>
    <xf numFmtId="0" fontId="15" fillId="21" borderId="4" xfId="2" applyFont="1" applyFill="1" applyBorder="1" applyAlignment="1">
      <alignment horizontal="right"/>
    </xf>
    <xf numFmtId="44" fontId="15" fillId="21" borderId="5" xfId="2" applyNumberFormat="1" applyFont="1" applyFill="1" applyBorder="1"/>
    <xf numFmtId="9" fontId="15" fillId="21" borderId="10" xfId="4" applyFont="1" applyFill="1" applyBorder="1" applyAlignment="1">
      <alignment horizontal="center"/>
    </xf>
    <xf numFmtId="9" fontId="15" fillId="21" borderId="5" xfId="2" applyNumberFormat="1" applyFont="1" applyFill="1" applyBorder="1" applyAlignment="1">
      <alignment horizontal="center"/>
    </xf>
    <xf numFmtId="0" fontId="16" fillId="24" borderId="19" xfId="2" applyFont="1" applyFill="1" applyBorder="1" applyAlignment="1">
      <alignment horizontal="center"/>
    </xf>
    <xf numFmtId="9" fontId="15" fillId="0" borderId="0" xfId="2" applyNumberFormat="1" applyFont="1" applyAlignment="1">
      <alignment horizontal="center"/>
    </xf>
    <xf numFmtId="44" fontId="18" fillId="21" borderId="10" xfId="2" applyNumberFormat="1" applyFont="1" applyFill="1" applyBorder="1"/>
    <xf numFmtId="44" fontId="15" fillId="21" borderId="11" xfId="3" applyFont="1" applyFill="1" applyBorder="1"/>
    <xf numFmtId="44" fontId="18" fillId="21" borderId="11" xfId="3" applyFont="1" applyFill="1" applyBorder="1"/>
    <xf numFmtId="44" fontId="24" fillId="21" borderId="22" xfId="2" applyNumberFormat="1" applyFont="1" applyFill="1" applyBorder="1"/>
    <xf numFmtId="44" fontId="24" fillId="0" borderId="0" xfId="2" applyNumberFormat="1" applyFont="1"/>
    <xf numFmtId="44" fontId="15" fillId="21" borderId="10" xfId="2" applyNumberFormat="1" applyFont="1" applyFill="1" applyBorder="1"/>
    <xf numFmtId="9" fontId="25" fillId="23" borderId="10" xfId="4" applyFont="1" applyFill="1" applyBorder="1" applyAlignment="1">
      <alignment horizontal="center"/>
    </xf>
    <xf numFmtId="9" fontId="25" fillId="23" borderId="5" xfId="4" applyFont="1" applyFill="1" applyBorder="1" applyAlignment="1">
      <alignment horizontal="center"/>
    </xf>
    <xf numFmtId="9" fontId="25" fillId="0" borderId="0" xfId="4" applyFont="1" applyAlignment="1">
      <alignment horizontal="center"/>
    </xf>
    <xf numFmtId="44" fontId="15" fillId="21" borderId="0" xfId="2" applyNumberFormat="1" applyFont="1" applyFill="1"/>
    <xf numFmtId="9" fontId="18" fillId="21" borderId="0" xfId="4" applyFont="1" applyFill="1" applyAlignment="1">
      <alignment horizontal="center"/>
    </xf>
    <xf numFmtId="9" fontId="18" fillId="0" borderId="0" xfId="4" applyFont="1" applyAlignment="1">
      <alignment horizontal="center"/>
    </xf>
    <xf numFmtId="0" fontId="15" fillId="21" borderId="10" xfId="2" applyFont="1" applyFill="1" applyBorder="1" applyAlignment="1">
      <alignment horizontal="center"/>
    </xf>
    <xf numFmtId="9" fontId="18" fillId="23" borderId="0" xfId="4" applyFont="1" applyFill="1" applyAlignment="1">
      <alignment horizontal="center"/>
    </xf>
    <xf numFmtId="0" fontId="15" fillId="0" borderId="0" xfId="2" applyFont="1" applyAlignment="1">
      <alignment horizontal="left"/>
    </xf>
    <xf numFmtId="44" fontId="15" fillId="21" borderId="10" xfId="3" applyFont="1" applyFill="1" applyBorder="1" applyAlignment="1">
      <alignment horizontal="center"/>
    </xf>
    <xf numFmtId="44" fontId="17" fillId="21" borderId="10" xfId="2" applyNumberFormat="1" applyFont="1" applyFill="1" applyBorder="1"/>
    <xf numFmtId="44" fontId="15" fillId="21" borderId="10" xfId="4" applyNumberFormat="1" applyFont="1" applyFill="1" applyBorder="1" applyAlignment="1">
      <alignment horizontal="center"/>
    </xf>
    <xf numFmtId="0" fontId="18" fillId="21" borderId="4" xfId="2" applyFont="1" applyFill="1" applyBorder="1"/>
    <xf numFmtId="44" fontId="18" fillId="21" borderId="0" xfId="2" applyNumberFormat="1" applyFont="1" applyFill="1"/>
    <xf numFmtId="0" fontId="18" fillId="21" borderId="0" xfId="2" applyFont="1" applyFill="1"/>
    <xf numFmtId="0" fontId="15" fillId="21" borderId="4" xfId="2" applyFont="1" applyFill="1" applyBorder="1"/>
    <xf numFmtId="0" fontId="15" fillId="21" borderId="12" xfId="2" applyFont="1" applyFill="1" applyBorder="1" applyAlignment="1">
      <alignment horizontal="center"/>
    </xf>
    <xf numFmtId="0" fontId="15" fillId="21" borderId="13" xfId="2" applyFont="1" applyFill="1" applyBorder="1" applyAlignment="1">
      <alignment horizontal="center"/>
    </xf>
    <xf numFmtId="0" fontId="15" fillId="21" borderId="35" xfId="2" applyFont="1" applyFill="1" applyBorder="1"/>
    <xf numFmtId="44" fontId="18" fillId="21" borderId="14" xfId="2" applyNumberFormat="1" applyFont="1" applyFill="1" applyBorder="1"/>
    <xf numFmtId="44" fontId="15" fillId="21" borderId="14" xfId="2" applyNumberFormat="1" applyFont="1" applyFill="1" applyBorder="1"/>
    <xf numFmtId="0" fontId="18" fillId="24" borderId="19" xfId="2" applyFont="1" applyFill="1" applyBorder="1"/>
    <xf numFmtId="9" fontId="25" fillId="23" borderId="35" xfId="4" applyFont="1" applyFill="1" applyBorder="1" applyAlignment="1">
      <alignment horizontal="center"/>
    </xf>
    <xf numFmtId="0" fontId="15" fillId="21" borderId="0" xfId="2" applyFont="1" applyFill="1"/>
    <xf numFmtId="0" fontId="15" fillId="24" borderId="19" xfId="2" applyFont="1" applyFill="1" applyBorder="1"/>
    <xf numFmtId="0" fontId="15" fillId="21" borderId="13" xfId="2" applyFont="1" applyFill="1" applyBorder="1" applyAlignment="1">
      <alignment horizontal="center" wrapText="1"/>
    </xf>
    <xf numFmtId="0" fontId="16" fillId="24" borderId="15" xfId="2" applyFont="1" applyFill="1" applyBorder="1" applyAlignment="1">
      <alignment horizontal="center" vertical="center"/>
    </xf>
    <xf numFmtId="0" fontId="19" fillId="21" borderId="4" xfId="0" applyFont="1" applyFill="1" applyBorder="1"/>
    <xf numFmtId="0" fontId="19" fillId="21" borderId="0" xfId="0" applyFont="1" applyFill="1"/>
    <xf numFmtId="44" fontId="18" fillId="21" borderId="27" xfId="2" applyNumberFormat="1" applyFont="1" applyFill="1" applyBorder="1"/>
    <xf numFmtId="9" fontId="15" fillId="21" borderId="30" xfId="4" applyFont="1" applyFill="1" applyBorder="1" applyAlignment="1">
      <alignment horizontal="center"/>
    </xf>
    <xf numFmtId="0" fontId="16" fillId="24" borderId="16" xfId="2" applyFont="1" applyFill="1" applyBorder="1" applyAlignment="1">
      <alignment horizontal="center" vertical="top"/>
    </xf>
    <xf numFmtId="0" fontId="19" fillId="24" borderId="19" xfId="0" applyFont="1" applyFill="1" applyBorder="1"/>
    <xf numFmtId="0" fontId="18" fillId="23" borderId="4" xfId="2" applyFont="1" applyFill="1" applyBorder="1"/>
    <xf numFmtId="0" fontId="19" fillId="23" borderId="0" xfId="0" applyFont="1" applyFill="1"/>
    <xf numFmtId="0" fontId="19" fillId="23" borderId="16" xfId="0" applyFont="1" applyFill="1" applyBorder="1"/>
    <xf numFmtId="0" fontId="15" fillId="21" borderId="13" xfId="2" applyFont="1" applyFill="1" applyBorder="1" applyAlignment="1">
      <alignment wrapText="1"/>
    </xf>
    <xf numFmtId="0" fontId="15" fillId="21" borderId="13" xfId="2" applyFont="1" applyFill="1" applyBorder="1"/>
    <xf numFmtId="9" fontId="15" fillId="0" borderId="0" xfId="4" applyFont="1" applyAlignment="1">
      <alignment horizontal="center"/>
    </xf>
    <xf numFmtId="0" fontId="15" fillId="21" borderId="9" xfId="2" applyFont="1" applyFill="1" applyBorder="1"/>
    <xf numFmtId="0" fontId="15" fillId="21" borderId="17" xfId="2" applyFont="1" applyFill="1" applyBorder="1"/>
    <xf numFmtId="44" fontId="15" fillId="21" borderId="17" xfId="2" applyNumberFormat="1" applyFont="1" applyFill="1" applyBorder="1"/>
    <xf numFmtId="0" fontId="18" fillId="21" borderId="17" xfId="2" applyFont="1" applyFill="1" applyBorder="1"/>
    <xf numFmtId="0" fontId="18" fillId="24" borderId="20" xfId="2" applyFont="1" applyFill="1" applyBorder="1"/>
    <xf numFmtId="44" fontId="18" fillId="21" borderId="28" xfId="2" applyNumberFormat="1" applyFont="1" applyFill="1" applyBorder="1"/>
    <xf numFmtId="44" fontId="18" fillId="21" borderId="29" xfId="2" applyNumberFormat="1" applyFont="1" applyFill="1" applyBorder="1"/>
    <xf numFmtId="0" fontId="16" fillId="24" borderId="18" xfId="2" applyFont="1" applyFill="1" applyBorder="1" applyAlignment="1">
      <alignment horizontal="center" vertical="top"/>
    </xf>
    <xf numFmtId="0" fontId="16" fillId="0" borderId="0" xfId="2" applyFont="1" applyAlignment="1">
      <alignment horizontal="center"/>
    </xf>
    <xf numFmtId="0" fontId="28" fillId="0" borderId="0" xfId="2" applyFont="1"/>
    <xf numFmtId="0" fontId="27" fillId="0" borderId="0" xfId="0" applyFont="1"/>
    <xf numFmtId="0" fontId="18" fillId="20" borderId="12" xfId="2" applyFont="1" applyFill="1" applyBorder="1" applyAlignment="1">
      <alignment horizontal="center" wrapText="1"/>
    </xf>
    <xf numFmtId="0" fontId="18" fillId="20" borderId="32" xfId="2" applyFont="1" applyFill="1" applyBorder="1" applyAlignment="1">
      <alignment horizontal="center" wrapText="1"/>
    </xf>
    <xf numFmtId="0" fontId="18" fillId="20" borderId="33" xfId="2" applyFont="1" applyFill="1" applyBorder="1" applyAlignment="1">
      <alignment horizontal="center" wrapText="1"/>
    </xf>
    <xf numFmtId="0" fontId="29" fillId="0" borderId="0" xfId="2" applyFont="1" applyAlignment="1">
      <alignment vertical="top" wrapText="1"/>
    </xf>
    <xf numFmtId="0" fontId="18" fillId="0" borderId="0" xfId="2" applyFont="1" applyAlignment="1">
      <alignment horizontal="center" vertical="top" wrapText="1"/>
    </xf>
    <xf numFmtId="44" fontId="18" fillId="0" borderId="0" xfId="3" applyFont="1" applyAlignment="1">
      <alignment vertical="top" wrapText="1"/>
    </xf>
    <xf numFmtId="44" fontId="30" fillId="22" borderId="0" xfId="1" applyNumberFormat="1" applyFont="1" applyFill="1" applyAlignment="1">
      <alignment vertical="top" wrapText="1"/>
    </xf>
    <xf numFmtId="44" fontId="18" fillId="0" borderId="0" xfId="2" applyNumberFormat="1" applyFont="1" applyAlignment="1">
      <alignment vertical="top" wrapText="1"/>
    </xf>
    <xf numFmtId="44" fontId="30" fillId="22" borderId="0" xfId="1" applyNumberFormat="1" applyFont="1" applyFill="1"/>
    <xf numFmtId="9" fontId="30" fillId="2" borderId="0" xfId="1" applyNumberFormat="1" applyFont="1" applyAlignment="1">
      <alignment horizontal="center"/>
    </xf>
    <xf numFmtId="0" fontId="29" fillId="0" borderId="0" xfId="5" applyNumberFormat="1" applyFont="1" applyAlignment="1">
      <alignment vertical="top" wrapText="1"/>
    </xf>
    <xf numFmtId="0" fontId="29" fillId="0" borderId="0" xfId="2" applyNumberFormat="1" applyFont="1" applyAlignment="1">
      <alignment vertical="top" wrapText="1"/>
    </xf>
    <xf numFmtId="0" fontId="18" fillId="0" borderId="0" xfId="2" applyFont="1" applyAlignment="1">
      <alignment vertical="top" wrapText="1"/>
    </xf>
    <xf numFmtId="44" fontId="18" fillId="0" borderId="21" xfId="2" applyNumberFormat="1" applyFont="1" applyBorder="1" applyAlignment="1">
      <alignment vertical="top" wrapText="1"/>
    </xf>
    <xf numFmtId="44" fontId="30" fillId="22" borderId="21" xfId="1" applyNumberFormat="1" applyFont="1" applyFill="1" applyBorder="1" applyAlignment="1">
      <alignment vertical="top" wrapText="1"/>
    </xf>
    <xf numFmtId="0" fontId="32" fillId="0" borderId="0" xfId="2" applyFont="1"/>
    <xf numFmtId="44" fontId="15" fillId="0" borderId="0" xfId="3" applyFont="1" applyAlignment="1">
      <alignment horizontal="center"/>
    </xf>
    <xf numFmtId="0" fontId="26" fillId="19" borderId="10" xfId="0" applyFont="1" applyFill="1" applyBorder="1" applyAlignment="1">
      <alignment horizontal="center" wrapText="1"/>
    </xf>
    <xf numFmtId="0" fontId="35" fillId="0" borderId="10" xfId="0" applyFont="1" applyBorder="1"/>
    <xf numFmtId="44" fontId="36" fillId="0" borderId="10" xfId="5" applyFont="1" applyBorder="1"/>
    <xf numFmtId="0" fontId="35" fillId="19" borderId="10" xfId="0" applyFont="1" applyFill="1" applyBorder="1"/>
    <xf numFmtId="44" fontId="36" fillId="19" borderId="10" xfId="5" applyFont="1" applyFill="1" applyBorder="1"/>
    <xf numFmtId="0" fontId="34" fillId="18" borderId="10" xfId="0" applyFont="1" applyFill="1" applyBorder="1"/>
    <xf numFmtId="44" fontId="34" fillId="18" borderId="10" xfId="5" applyFont="1" applyFill="1" applyBorder="1"/>
    <xf numFmtId="0" fontId="9" fillId="25" borderId="0" xfId="0" applyFont="1" applyFill="1" applyAlignment="1">
      <alignment horizontal="center"/>
    </xf>
    <xf numFmtId="44" fontId="10" fillId="7" borderId="0" xfId="5" applyFont="1" applyFill="1"/>
    <xf numFmtId="0" fontId="15" fillId="0" borderId="0" xfId="2" applyFont="1" applyBorder="1"/>
    <xf numFmtId="0" fontId="18" fillId="0" borderId="0" xfId="2" applyFont="1" applyBorder="1"/>
    <xf numFmtId="0" fontId="31" fillId="0" borderId="0" xfId="2" applyFont="1" applyBorder="1"/>
    <xf numFmtId="44" fontId="18" fillId="0" borderId="0" xfId="3" applyFont="1" applyBorder="1"/>
    <xf numFmtId="0" fontId="32" fillId="0" borderId="0" xfId="2" applyFont="1" applyBorder="1"/>
    <xf numFmtId="0" fontId="15" fillId="0" borderId="0" xfId="2" applyFont="1" applyBorder="1" applyAlignment="1">
      <alignment horizontal="center"/>
    </xf>
    <xf numFmtId="0" fontId="33" fillId="0" borderId="0" xfId="0" applyFont="1" applyAlignment="1">
      <alignment wrapText="1" shrinkToFit="1"/>
    </xf>
    <xf numFmtId="0" fontId="19" fillId="0" borderId="0" xfId="0" applyFont="1" applyAlignment="1">
      <alignment wrapText="1" shrinkToFit="1"/>
    </xf>
    <xf numFmtId="9" fontId="18" fillId="0" borderId="0" xfId="2" applyNumberFormat="1" applyFont="1" applyAlignment="1">
      <alignment horizontal="center" vertical="top" wrapText="1"/>
    </xf>
    <xf numFmtId="44" fontId="9" fillId="28" borderId="0" xfId="5" applyFont="1" applyFill="1"/>
    <xf numFmtId="44" fontId="9" fillId="14" borderId="0" xfId="5" applyFont="1" applyFill="1"/>
    <xf numFmtId="14" fontId="18" fillId="0" borderId="0" xfId="2" applyNumberFormat="1" applyFont="1" applyAlignment="1">
      <alignment horizontal="center" vertical="top" wrapText="1"/>
    </xf>
    <xf numFmtId="44" fontId="18" fillId="0" borderId="0" xfId="2" applyNumberFormat="1" applyFont="1" applyAlignment="1">
      <alignment horizontal="center" vertical="top" wrapText="1"/>
    </xf>
    <xf numFmtId="44" fontId="9" fillId="0" borderId="23" xfId="5" applyFont="1" applyFill="1" applyBorder="1"/>
    <xf numFmtId="0" fontId="13" fillId="25" borderId="0" xfId="2" applyFont="1" applyFill="1" applyAlignment="1">
      <alignment horizontal="center" vertical="top" wrapText="1"/>
    </xf>
    <xf numFmtId="14" fontId="9" fillId="25" borderId="0" xfId="0" applyNumberFormat="1" applyFont="1" applyFill="1"/>
    <xf numFmtId="9" fontId="9" fillId="36" borderId="0" xfId="0" applyNumberFormat="1" applyFont="1" applyFill="1"/>
    <xf numFmtId="44" fontId="9" fillId="25" borderId="0" xfId="0" applyNumberFormat="1" applyFont="1" applyFill="1"/>
    <xf numFmtId="0" fontId="4" fillId="0" borderId="0" xfId="6" applyFill="1"/>
    <xf numFmtId="44" fontId="9" fillId="0" borderId="0" xfId="5" applyFont="1" applyFill="1"/>
    <xf numFmtId="0" fontId="19" fillId="32" borderId="0" xfId="0" applyFont="1" applyFill="1"/>
    <xf numFmtId="0" fontId="40" fillId="0" borderId="0" xfId="8" applyFont="1"/>
    <xf numFmtId="0" fontId="39" fillId="7" borderId="0" xfId="0" applyFont="1" applyFill="1" applyAlignment="1">
      <alignment horizontal="center"/>
    </xf>
    <xf numFmtId="0" fontId="37" fillId="0" borderId="0" xfId="0" applyFont="1" applyAlignment="1">
      <alignment horizontal="center"/>
    </xf>
    <xf numFmtId="0" fontId="37" fillId="0" borderId="6" xfId="0" applyFont="1" applyBorder="1" applyAlignment="1">
      <alignment horizontal="center"/>
    </xf>
    <xf numFmtId="0" fontId="34" fillId="18" borderId="11" xfId="0" applyFont="1" applyFill="1" applyBorder="1" applyAlignment="1">
      <alignment wrapText="1"/>
    </xf>
    <xf numFmtId="0" fontId="34" fillId="18" borderId="14" xfId="0" applyFont="1" applyFill="1" applyBorder="1" applyAlignment="1">
      <alignment wrapText="1"/>
    </xf>
    <xf numFmtId="0" fontId="34" fillId="18" borderId="11" xfId="0" applyFont="1" applyFill="1" applyBorder="1" applyAlignment="1">
      <alignment horizontal="center" wrapText="1"/>
    </xf>
    <xf numFmtId="0" fontId="34" fillId="18" borderId="14" xfId="0" applyFont="1" applyFill="1" applyBorder="1" applyAlignment="1">
      <alignment horizontal="center" wrapText="1"/>
    </xf>
    <xf numFmtId="0" fontId="34" fillId="18" borderId="5" xfId="0" applyFont="1" applyFill="1" applyBorder="1" applyAlignment="1">
      <alignment horizontal="center" wrapText="1"/>
    </xf>
    <xf numFmtId="0" fontId="34" fillId="18" borderId="31" xfId="0" applyFont="1" applyFill="1" applyBorder="1" applyAlignment="1">
      <alignment horizontal="center" wrapText="1"/>
    </xf>
    <xf numFmtId="0" fontId="34" fillId="18" borderId="25" xfId="0" applyFont="1" applyFill="1" applyBorder="1" applyAlignment="1">
      <alignment horizontal="center" wrapText="1"/>
    </xf>
    <xf numFmtId="0" fontId="10" fillId="7" borderId="0" xfId="0" applyFont="1" applyFill="1" applyAlignment="1">
      <alignment horizontal="center"/>
    </xf>
    <xf numFmtId="0" fontId="16" fillId="7" borderId="16" xfId="2" applyFont="1" applyFill="1" applyBorder="1" applyAlignment="1">
      <alignment horizontal="center" wrapText="1"/>
    </xf>
    <xf numFmtId="0" fontId="19" fillId="0" borderId="18" xfId="0" applyFont="1" applyBorder="1" applyAlignment="1">
      <alignment horizontal="center"/>
    </xf>
    <xf numFmtId="0" fontId="18" fillId="0" borderId="0" xfId="2" applyFont="1" applyAlignment="1">
      <alignment vertical="top" wrapText="1"/>
    </xf>
    <xf numFmtId="0" fontId="26" fillId="0" borderId="0" xfId="2" applyFont="1" applyAlignment="1">
      <alignment horizontal="center" vertical="top" wrapText="1"/>
    </xf>
    <xf numFmtId="0" fontId="18" fillId="0" borderId="17" xfId="2" applyFont="1" applyBorder="1" applyAlignment="1">
      <alignment horizontal="center" vertical="top" wrapText="1"/>
    </xf>
    <xf numFmtId="0" fontId="5" fillId="29" borderId="11" xfId="0" applyFont="1" applyFill="1" applyBorder="1" applyAlignment="1">
      <alignment wrapText="1"/>
    </xf>
    <xf numFmtId="0" fontId="5" fillId="29" borderId="14" xfId="0" applyFont="1" applyFill="1" applyBorder="1" applyAlignment="1">
      <alignment wrapText="1"/>
    </xf>
    <xf numFmtId="0" fontId="5" fillId="29" borderId="11" xfId="0" applyFont="1" applyFill="1" applyBorder="1" applyAlignment="1">
      <alignment horizontal="center" wrapText="1"/>
    </xf>
    <xf numFmtId="0" fontId="5" fillId="29" borderId="14" xfId="0" applyFont="1" applyFill="1" applyBorder="1" applyAlignment="1">
      <alignment horizontal="center" wrapText="1"/>
    </xf>
    <xf numFmtId="0" fontId="5" fillId="29" borderId="5" xfId="0" applyFont="1" applyFill="1" applyBorder="1" applyAlignment="1">
      <alignment horizontal="center" wrapText="1"/>
    </xf>
    <xf numFmtId="0" fontId="5" fillId="29" borderId="31" xfId="0" applyFont="1" applyFill="1" applyBorder="1" applyAlignment="1">
      <alignment horizontal="center" wrapText="1"/>
    </xf>
    <xf numFmtId="0" fontId="5" fillId="29" borderId="25" xfId="0" applyFont="1" applyFill="1" applyBorder="1" applyAlignment="1">
      <alignment horizontal="center" wrapText="1"/>
    </xf>
    <xf numFmtId="0" fontId="5" fillId="27" borderId="11" xfId="0" applyFont="1" applyFill="1" applyBorder="1" applyAlignment="1">
      <alignment wrapText="1"/>
    </xf>
    <xf numFmtId="0" fontId="5" fillId="27" borderId="14" xfId="0" applyFont="1" applyFill="1" applyBorder="1" applyAlignment="1">
      <alignment wrapText="1"/>
    </xf>
    <xf numFmtId="0" fontId="5" fillId="27" borderId="11" xfId="0" applyFont="1" applyFill="1" applyBorder="1" applyAlignment="1">
      <alignment horizontal="center" wrapText="1"/>
    </xf>
    <xf numFmtId="0" fontId="5" fillId="27" borderId="14" xfId="0" applyFont="1" applyFill="1" applyBorder="1" applyAlignment="1">
      <alignment horizontal="center" wrapText="1"/>
    </xf>
    <xf numFmtId="0" fontId="5" fillId="27" borderId="5" xfId="0" applyFont="1" applyFill="1" applyBorder="1" applyAlignment="1">
      <alignment horizontal="center" wrapText="1"/>
    </xf>
    <xf numFmtId="0" fontId="5" fillId="27" borderId="31" xfId="0" applyFont="1" applyFill="1" applyBorder="1" applyAlignment="1">
      <alignment horizontal="center" wrapText="1"/>
    </xf>
    <xf numFmtId="0" fontId="5" fillId="27" borderId="25" xfId="0" applyFont="1" applyFill="1" applyBorder="1" applyAlignment="1">
      <alignment horizontal="center" wrapText="1"/>
    </xf>
    <xf numFmtId="0" fontId="5" fillId="26" borderId="11" xfId="0" applyFont="1" applyFill="1" applyBorder="1" applyAlignment="1">
      <alignment wrapText="1"/>
    </xf>
    <xf numFmtId="0" fontId="5" fillId="26" borderId="14" xfId="0" applyFont="1" applyFill="1" applyBorder="1" applyAlignment="1">
      <alignment wrapText="1"/>
    </xf>
    <xf numFmtId="0" fontId="5" fillId="26" borderId="11" xfId="0" applyFont="1" applyFill="1" applyBorder="1" applyAlignment="1">
      <alignment horizontal="center" wrapText="1"/>
    </xf>
    <xf numFmtId="0" fontId="5" fillId="26" borderId="14" xfId="0" applyFont="1" applyFill="1" applyBorder="1" applyAlignment="1">
      <alignment horizontal="center" wrapText="1"/>
    </xf>
    <xf numFmtId="0" fontId="5" fillId="26" borderId="5" xfId="0" applyFont="1" applyFill="1" applyBorder="1" applyAlignment="1">
      <alignment horizontal="center" wrapText="1"/>
    </xf>
    <xf numFmtId="0" fontId="5" fillId="26" borderId="31" xfId="0" applyFont="1" applyFill="1" applyBorder="1" applyAlignment="1">
      <alignment horizontal="center" wrapText="1"/>
    </xf>
    <xf numFmtId="0" fontId="5" fillId="26" borderId="25" xfId="0" applyFont="1" applyFill="1" applyBorder="1" applyAlignment="1">
      <alignment horizontal="center" wrapText="1"/>
    </xf>
  </cellXfs>
  <cellStyles count="9">
    <cellStyle name="Bad" xfId="6" builtinId="27"/>
    <cellStyle name="Currency" xfId="5" builtinId="4"/>
    <cellStyle name="Currency 2" xfId="3" xr:uid="{00000000-0005-0000-0000-000002000000}"/>
    <cellStyle name="Good" xfId="1" builtinId="26"/>
    <cellStyle name="Hyperlink" xfId="8" builtinId="8"/>
    <cellStyle name="Normal" xfId="0" builtinId="0"/>
    <cellStyle name="Normal 2" xfId="2" xr:uid="{00000000-0005-0000-0000-000005000000}"/>
    <cellStyle name="Percent" xfId="7" builtinId="5"/>
    <cellStyle name="Percent 2" xfId="4" xr:uid="{00000000-0005-0000-0000-000006000000}"/>
  </cellStyles>
  <dxfs count="4">
    <dxf>
      <font>
        <strike val="0"/>
        <outline val="0"/>
        <shadow val="0"/>
        <vertAlign val="baseline"/>
        <name val="Merriweather"/>
        <scheme val="none"/>
      </font>
    </dxf>
    <dxf>
      <font>
        <strike val="0"/>
        <outline val="0"/>
        <shadow val="0"/>
        <vertAlign val="baseline"/>
        <name val="Merriweather"/>
        <scheme val="none"/>
      </font>
    </dxf>
    <dxf>
      <font>
        <strike val="0"/>
        <outline val="0"/>
        <shadow val="0"/>
        <vertAlign val="baseline"/>
        <name val="Merriweather"/>
        <scheme val="none"/>
      </font>
    </dxf>
    <dxf>
      <font>
        <strike val="0"/>
        <outline val="0"/>
        <shadow val="0"/>
        <vertAlign val="baseline"/>
        <name val="Merriweather"/>
        <scheme val="none"/>
      </font>
    </dxf>
  </dxfs>
  <tableStyles count="0" defaultTableStyle="TableStyleMedium9" defaultPivotStyle="PivotStyleLight16"/>
  <colors>
    <mruColors>
      <color rgb="FFCC99FF"/>
      <color rgb="FFF5F88C"/>
      <color rgb="FFF4FFB3"/>
      <color rgb="FFEBF2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calcChain" Target="calcChain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BDC/Grants%20Management/2014%20Core%20NOAs/Colorado-EG/2014%20CO%20Cost-Price%20Analysis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24A"/>
      <sheetName val="Cost-Price Analysis"/>
      <sheetName val="Previous 424A"/>
    </sheetNames>
    <sheetDataSet>
      <sheetData sheetId="0"/>
      <sheetData sheetId="1"/>
      <sheetData sheetId="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C15CDEC-E690-4240-BE73-3E65F8C79627}" name="Table1" displayName="Table1" ref="A2:B10" headerRowCount="0" totalsRowShown="0" headerRowDxfId="3" dataDxfId="2">
  <tableColumns count="2">
    <tableColumn id="1" xr3:uid="{6454DC12-ECB2-4BA1-BD7B-1F69A2AB3E1F}" name="Instructions" dataDxfId="1"/>
    <tableColumn id="2" xr3:uid="{5EDE4B24-6035-4A8C-854F-C7EB4A06CFDD}" name="Column1" data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ba.gov/portal/sbdc-grantee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88647-6CA2-41A6-B5FE-87B679CAC01E}">
  <dimension ref="A1:B10"/>
  <sheetViews>
    <sheetView tabSelected="1" workbookViewId="0">
      <selection sqref="A1:B1"/>
    </sheetView>
  </sheetViews>
  <sheetFormatPr defaultRowHeight="16.5" x14ac:dyDescent="0.3"/>
  <cols>
    <col min="1" max="1" width="2.7109375" style="17" bestFit="1" customWidth="1"/>
    <col min="2" max="2" width="167.28515625" style="17" bestFit="1" customWidth="1"/>
    <col min="3" max="16384" width="9.140625" style="17"/>
  </cols>
  <sheetData>
    <row r="1" spans="1:2" ht="30" customHeight="1" x14ac:dyDescent="0.65">
      <c r="A1" s="357" t="s">
        <v>314</v>
      </c>
      <c r="B1" s="357"/>
    </row>
    <row r="2" spans="1:2" ht="30" customHeight="1" x14ac:dyDescent="0.3">
      <c r="A2" s="17">
        <v>1</v>
      </c>
      <c r="B2" s="17" t="s">
        <v>292</v>
      </c>
    </row>
    <row r="3" spans="1:2" ht="30" customHeight="1" x14ac:dyDescent="0.3">
      <c r="A3" s="17">
        <v>2</v>
      </c>
      <c r="B3" s="17" t="s">
        <v>291</v>
      </c>
    </row>
    <row r="4" spans="1:2" ht="30" customHeight="1" x14ac:dyDescent="0.3">
      <c r="A4" s="17">
        <v>3</v>
      </c>
      <c r="B4" s="17" t="s">
        <v>293</v>
      </c>
    </row>
    <row r="5" spans="1:2" ht="30" customHeight="1" x14ac:dyDescent="0.3">
      <c r="A5" s="17">
        <v>4</v>
      </c>
      <c r="B5" s="17" t="s">
        <v>296</v>
      </c>
    </row>
    <row r="6" spans="1:2" ht="30" customHeight="1" x14ac:dyDescent="0.3">
      <c r="A6" s="17">
        <v>5</v>
      </c>
      <c r="B6" s="17" t="s">
        <v>294</v>
      </c>
    </row>
    <row r="7" spans="1:2" ht="30" customHeight="1" x14ac:dyDescent="0.3">
      <c r="A7" s="17">
        <v>6</v>
      </c>
      <c r="B7" s="17" t="s">
        <v>295</v>
      </c>
    </row>
    <row r="8" spans="1:2" ht="30" customHeight="1" x14ac:dyDescent="0.3">
      <c r="A8" s="17">
        <v>7</v>
      </c>
      <c r="B8" s="17" t="s">
        <v>315</v>
      </c>
    </row>
    <row r="9" spans="1:2" ht="30" customHeight="1" x14ac:dyDescent="0.3">
      <c r="A9" s="17">
        <v>8</v>
      </c>
      <c r="B9" s="17" t="s">
        <v>312</v>
      </c>
    </row>
    <row r="10" spans="1:2" ht="30" customHeight="1" x14ac:dyDescent="0.3">
      <c r="B10" s="356" t="s">
        <v>313</v>
      </c>
    </row>
  </sheetData>
  <mergeCells count="1">
    <mergeCell ref="A1:B1"/>
  </mergeCells>
  <hyperlinks>
    <hyperlink ref="B10" r:id="rId1" xr:uid="{E69EBECC-CB94-4248-B930-292CE11BAB53}"/>
  </hyperlinks>
  <pageMargins left="0.7" right="0.7" top="0.75" bottom="0.75" header="0.3" footer="0.3"/>
  <pageSetup orientation="portrait"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C32A2A-F6D6-4921-ADF4-6D896B954A6E}">
  <dimension ref="A1:J143"/>
  <sheetViews>
    <sheetView zoomScale="60" zoomScaleNormal="60" workbookViewId="0">
      <selection activeCell="B2" sqref="B2"/>
    </sheetView>
  </sheetViews>
  <sheetFormatPr defaultColWidth="9.140625" defaultRowHeight="16.5" x14ac:dyDescent="0.3"/>
  <cols>
    <col min="1" max="9" width="35.7109375" style="17" customWidth="1"/>
    <col min="10" max="10" width="43.85546875" style="17" bestFit="1" customWidth="1"/>
    <col min="11" max="11" width="35.7109375" style="17" customWidth="1"/>
    <col min="12" max="16384" width="9.140625" style="17"/>
  </cols>
  <sheetData>
    <row r="1" spans="1:10" x14ac:dyDescent="0.3">
      <c r="A1" s="17" t="s">
        <v>203</v>
      </c>
      <c r="C1" s="358" t="s">
        <v>280</v>
      </c>
      <c r="D1" s="358"/>
      <c r="E1" s="358"/>
      <c r="F1" s="358"/>
    </row>
    <row r="2" spans="1:10" x14ac:dyDescent="0.3">
      <c r="A2" s="18" t="s">
        <v>204</v>
      </c>
      <c r="B2" s="19"/>
      <c r="C2" s="358"/>
      <c r="D2" s="358"/>
      <c r="E2" s="358"/>
      <c r="F2" s="358"/>
    </row>
    <row r="3" spans="1:10" x14ac:dyDescent="0.3">
      <c r="A3" s="18" t="s">
        <v>205</v>
      </c>
      <c r="B3" s="20"/>
      <c r="C3" s="358"/>
      <c r="D3" s="358"/>
      <c r="E3" s="358"/>
      <c r="F3" s="358"/>
    </row>
    <row r="4" spans="1:10" x14ac:dyDescent="0.3">
      <c r="A4" s="18" t="s">
        <v>160</v>
      </c>
      <c r="B4" s="20"/>
      <c r="C4" s="358"/>
      <c r="D4" s="358"/>
      <c r="E4" s="358"/>
      <c r="F4" s="358"/>
    </row>
    <row r="5" spans="1:10" x14ac:dyDescent="0.3">
      <c r="C5" s="359"/>
      <c r="D5" s="359"/>
      <c r="E5" s="359"/>
      <c r="F5" s="359"/>
    </row>
    <row r="6" spans="1:10" x14ac:dyDescent="0.3">
      <c r="A6" s="18" t="s">
        <v>206</v>
      </c>
      <c r="B6" s="18"/>
      <c r="C6" s="58" t="s">
        <v>209</v>
      </c>
      <c r="D6" s="58" t="s">
        <v>210</v>
      </c>
      <c r="E6" s="58" t="s">
        <v>211</v>
      </c>
      <c r="F6" s="58" t="s">
        <v>16</v>
      </c>
      <c r="G6" s="18"/>
      <c r="H6" s="18"/>
      <c r="I6" s="18"/>
      <c r="J6" s="18"/>
    </row>
    <row r="7" spans="1:10" x14ac:dyDescent="0.3">
      <c r="A7" s="21" t="s">
        <v>207</v>
      </c>
      <c r="B7" s="21" t="s">
        <v>208</v>
      </c>
      <c r="C7" s="59"/>
      <c r="D7" s="59"/>
      <c r="E7" s="59"/>
      <c r="F7" s="59"/>
      <c r="G7" s="40" t="s">
        <v>212</v>
      </c>
      <c r="H7" s="21" t="s">
        <v>213</v>
      </c>
      <c r="I7" s="21" t="s">
        <v>214</v>
      </c>
      <c r="J7" s="21" t="s">
        <v>270</v>
      </c>
    </row>
    <row r="8" spans="1:10" x14ac:dyDescent="0.3">
      <c r="A8" s="34"/>
      <c r="B8" s="34"/>
      <c r="C8" s="57">
        <v>0</v>
      </c>
      <c r="D8" s="57">
        <v>0</v>
      </c>
      <c r="E8" s="57">
        <v>0</v>
      </c>
      <c r="F8" s="60">
        <f>SUM(C8:E8)</f>
        <v>0</v>
      </c>
      <c r="G8" s="41">
        <v>0</v>
      </c>
      <c r="H8" s="34">
        <v>12</v>
      </c>
      <c r="I8" s="38">
        <v>1</v>
      </c>
      <c r="J8" s="41">
        <f>(G8/12)*H8*I8</f>
        <v>0</v>
      </c>
    </row>
    <row r="9" spans="1:10" x14ac:dyDescent="0.3">
      <c r="A9" s="21"/>
      <c r="B9" s="21"/>
      <c r="C9" s="57">
        <v>0</v>
      </c>
      <c r="D9" s="57">
        <v>0</v>
      </c>
      <c r="E9" s="57">
        <v>0</v>
      </c>
      <c r="F9" s="60">
        <f t="shared" ref="F9:F36" si="0">SUM(C9:E9)</f>
        <v>0</v>
      </c>
      <c r="G9" s="40">
        <v>0</v>
      </c>
      <c r="H9" s="21">
        <v>0</v>
      </c>
      <c r="I9" s="39">
        <v>0</v>
      </c>
      <c r="J9" s="40">
        <f t="shared" ref="J9:J36" si="1">(G9/12)*H9*I9</f>
        <v>0</v>
      </c>
    </row>
    <row r="10" spans="1:10" x14ac:dyDescent="0.3">
      <c r="A10" s="34"/>
      <c r="B10" s="34"/>
      <c r="C10" s="57">
        <v>0</v>
      </c>
      <c r="D10" s="57">
        <v>0</v>
      </c>
      <c r="E10" s="57">
        <v>0</v>
      </c>
      <c r="F10" s="60">
        <f t="shared" si="0"/>
        <v>0</v>
      </c>
      <c r="G10" s="41">
        <v>0</v>
      </c>
      <c r="H10" s="34">
        <v>0</v>
      </c>
      <c r="I10" s="38">
        <v>0</v>
      </c>
      <c r="J10" s="41">
        <f t="shared" si="1"/>
        <v>0</v>
      </c>
    </row>
    <row r="11" spans="1:10" x14ac:dyDescent="0.3">
      <c r="A11" s="21"/>
      <c r="B11" s="21"/>
      <c r="C11" s="57">
        <v>0</v>
      </c>
      <c r="D11" s="57">
        <v>0</v>
      </c>
      <c r="E11" s="57">
        <v>0</v>
      </c>
      <c r="F11" s="60">
        <f t="shared" si="0"/>
        <v>0</v>
      </c>
      <c r="G11" s="40">
        <v>0</v>
      </c>
      <c r="H11" s="21">
        <v>0</v>
      </c>
      <c r="I11" s="39">
        <v>0</v>
      </c>
      <c r="J11" s="40">
        <f t="shared" si="1"/>
        <v>0</v>
      </c>
    </row>
    <row r="12" spans="1:10" x14ac:dyDescent="0.3">
      <c r="A12" s="34"/>
      <c r="B12" s="34"/>
      <c r="C12" s="57">
        <v>0</v>
      </c>
      <c r="D12" s="57">
        <v>0</v>
      </c>
      <c r="E12" s="57">
        <v>0</v>
      </c>
      <c r="F12" s="60">
        <f t="shared" si="0"/>
        <v>0</v>
      </c>
      <c r="G12" s="41">
        <v>0</v>
      </c>
      <c r="H12" s="34">
        <v>0</v>
      </c>
      <c r="I12" s="38">
        <v>0</v>
      </c>
      <c r="J12" s="41">
        <f t="shared" si="1"/>
        <v>0</v>
      </c>
    </row>
    <row r="13" spans="1:10" x14ac:dyDescent="0.3">
      <c r="A13" s="21"/>
      <c r="B13" s="21"/>
      <c r="C13" s="57">
        <v>0</v>
      </c>
      <c r="D13" s="57">
        <v>0</v>
      </c>
      <c r="E13" s="57">
        <v>0</v>
      </c>
      <c r="F13" s="60">
        <f t="shared" si="0"/>
        <v>0</v>
      </c>
      <c r="G13" s="40">
        <v>0</v>
      </c>
      <c r="H13" s="21">
        <v>0</v>
      </c>
      <c r="I13" s="39">
        <v>0</v>
      </c>
      <c r="J13" s="40">
        <f t="shared" si="1"/>
        <v>0</v>
      </c>
    </row>
    <row r="14" spans="1:10" x14ac:dyDescent="0.3">
      <c r="A14" s="34"/>
      <c r="B14" s="34"/>
      <c r="C14" s="57">
        <v>0</v>
      </c>
      <c r="D14" s="57">
        <v>0</v>
      </c>
      <c r="E14" s="57">
        <v>0</v>
      </c>
      <c r="F14" s="60">
        <f t="shared" si="0"/>
        <v>0</v>
      </c>
      <c r="G14" s="41">
        <v>0</v>
      </c>
      <c r="H14" s="34">
        <v>0</v>
      </c>
      <c r="I14" s="38">
        <v>0</v>
      </c>
      <c r="J14" s="41">
        <f t="shared" si="1"/>
        <v>0</v>
      </c>
    </row>
    <row r="15" spans="1:10" x14ac:dyDescent="0.3">
      <c r="A15" s="21"/>
      <c r="B15" s="21"/>
      <c r="C15" s="57">
        <v>0</v>
      </c>
      <c r="D15" s="57">
        <v>0</v>
      </c>
      <c r="E15" s="57">
        <v>0</v>
      </c>
      <c r="F15" s="60">
        <f t="shared" si="0"/>
        <v>0</v>
      </c>
      <c r="G15" s="40">
        <v>0</v>
      </c>
      <c r="H15" s="21">
        <v>0</v>
      </c>
      <c r="I15" s="39">
        <v>0</v>
      </c>
      <c r="J15" s="40">
        <f t="shared" si="1"/>
        <v>0</v>
      </c>
    </row>
    <row r="16" spans="1:10" x14ac:dyDescent="0.3">
      <c r="A16" s="34"/>
      <c r="B16" s="34"/>
      <c r="C16" s="57">
        <v>0</v>
      </c>
      <c r="D16" s="57">
        <v>0</v>
      </c>
      <c r="E16" s="57">
        <v>0</v>
      </c>
      <c r="F16" s="60">
        <f t="shared" si="0"/>
        <v>0</v>
      </c>
      <c r="G16" s="41">
        <v>0</v>
      </c>
      <c r="H16" s="34">
        <v>0</v>
      </c>
      <c r="I16" s="38">
        <v>0</v>
      </c>
      <c r="J16" s="41">
        <f t="shared" si="1"/>
        <v>0</v>
      </c>
    </row>
    <row r="17" spans="1:10" x14ac:dyDescent="0.3">
      <c r="A17" s="21"/>
      <c r="B17" s="21"/>
      <c r="C17" s="57">
        <v>0</v>
      </c>
      <c r="D17" s="57">
        <v>0</v>
      </c>
      <c r="E17" s="57">
        <v>0</v>
      </c>
      <c r="F17" s="60">
        <f t="shared" si="0"/>
        <v>0</v>
      </c>
      <c r="G17" s="40">
        <v>0</v>
      </c>
      <c r="H17" s="21">
        <v>0</v>
      </c>
      <c r="I17" s="39">
        <v>0</v>
      </c>
      <c r="J17" s="40">
        <f t="shared" si="1"/>
        <v>0</v>
      </c>
    </row>
    <row r="18" spans="1:10" x14ac:dyDescent="0.3">
      <c r="A18" s="34"/>
      <c r="B18" s="34"/>
      <c r="C18" s="57">
        <v>0</v>
      </c>
      <c r="D18" s="57">
        <v>0</v>
      </c>
      <c r="E18" s="57">
        <v>0</v>
      </c>
      <c r="F18" s="60">
        <f t="shared" si="0"/>
        <v>0</v>
      </c>
      <c r="G18" s="41">
        <v>0</v>
      </c>
      <c r="H18" s="34">
        <v>0</v>
      </c>
      <c r="I18" s="38">
        <v>0</v>
      </c>
      <c r="J18" s="41">
        <f t="shared" si="1"/>
        <v>0</v>
      </c>
    </row>
    <row r="19" spans="1:10" x14ac:dyDescent="0.3">
      <c r="A19" s="21"/>
      <c r="B19" s="21"/>
      <c r="C19" s="57">
        <v>0</v>
      </c>
      <c r="D19" s="57">
        <v>0</v>
      </c>
      <c r="E19" s="57">
        <v>0</v>
      </c>
      <c r="F19" s="60">
        <f t="shared" si="0"/>
        <v>0</v>
      </c>
      <c r="G19" s="40">
        <v>0</v>
      </c>
      <c r="H19" s="21">
        <v>0</v>
      </c>
      <c r="I19" s="39">
        <v>0</v>
      </c>
      <c r="J19" s="40">
        <f t="shared" si="1"/>
        <v>0</v>
      </c>
    </row>
    <row r="20" spans="1:10" x14ac:dyDescent="0.3">
      <c r="A20" s="34"/>
      <c r="B20" s="34"/>
      <c r="C20" s="57">
        <v>0</v>
      </c>
      <c r="D20" s="57">
        <v>0</v>
      </c>
      <c r="E20" s="57">
        <v>0</v>
      </c>
      <c r="F20" s="60">
        <f t="shared" si="0"/>
        <v>0</v>
      </c>
      <c r="G20" s="41">
        <v>0</v>
      </c>
      <c r="H20" s="34">
        <v>0</v>
      </c>
      <c r="I20" s="38">
        <v>0</v>
      </c>
      <c r="J20" s="41">
        <f t="shared" si="1"/>
        <v>0</v>
      </c>
    </row>
    <row r="21" spans="1:10" x14ac:dyDescent="0.3">
      <c r="A21" s="21"/>
      <c r="B21" s="21"/>
      <c r="C21" s="57">
        <v>0</v>
      </c>
      <c r="D21" s="57">
        <v>0</v>
      </c>
      <c r="E21" s="57">
        <v>0</v>
      </c>
      <c r="F21" s="60">
        <f t="shared" si="0"/>
        <v>0</v>
      </c>
      <c r="G21" s="40">
        <v>0</v>
      </c>
      <c r="H21" s="21">
        <v>0</v>
      </c>
      <c r="I21" s="39">
        <v>0</v>
      </c>
      <c r="J21" s="40">
        <f t="shared" si="1"/>
        <v>0</v>
      </c>
    </row>
    <row r="22" spans="1:10" x14ac:dyDescent="0.3">
      <c r="A22" s="34"/>
      <c r="B22" s="34"/>
      <c r="C22" s="57">
        <v>0</v>
      </c>
      <c r="D22" s="57">
        <v>0</v>
      </c>
      <c r="E22" s="57">
        <v>0</v>
      </c>
      <c r="F22" s="60">
        <f t="shared" si="0"/>
        <v>0</v>
      </c>
      <c r="G22" s="41">
        <v>0</v>
      </c>
      <c r="H22" s="34">
        <v>0</v>
      </c>
      <c r="I22" s="38">
        <v>0</v>
      </c>
      <c r="J22" s="41">
        <f t="shared" si="1"/>
        <v>0</v>
      </c>
    </row>
    <row r="23" spans="1:10" x14ac:dyDescent="0.3">
      <c r="A23" s="21"/>
      <c r="B23" s="21"/>
      <c r="C23" s="57">
        <v>0</v>
      </c>
      <c r="D23" s="57">
        <v>0</v>
      </c>
      <c r="E23" s="57">
        <v>0</v>
      </c>
      <c r="F23" s="60">
        <f t="shared" si="0"/>
        <v>0</v>
      </c>
      <c r="G23" s="40">
        <v>0</v>
      </c>
      <c r="H23" s="21">
        <v>0</v>
      </c>
      <c r="I23" s="39">
        <v>0</v>
      </c>
      <c r="J23" s="40">
        <f t="shared" si="1"/>
        <v>0</v>
      </c>
    </row>
    <row r="24" spans="1:10" x14ac:dyDescent="0.3">
      <c r="A24" s="34"/>
      <c r="B24" s="34"/>
      <c r="C24" s="57">
        <v>0</v>
      </c>
      <c r="D24" s="57">
        <v>0</v>
      </c>
      <c r="E24" s="57">
        <v>0</v>
      </c>
      <c r="F24" s="60">
        <f t="shared" si="0"/>
        <v>0</v>
      </c>
      <c r="G24" s="41">
        <v>0</v>
      </c>
      <c r="H24" s="34">
        <v>0</v>
      </c>
      <c r="I24" s="38">
        <v>0</v>
      </c>
      <c r="J24" s="41">
        <f t="shared" si="1"/>
        <v>0</v>
      </c>
    </row>
    <row r="25" spans="1:10" x14ac:dyDescent="0.3">
      <c r="A25" s="21"/>
      <c r="B25" s="21"/>
      <c r="C25" s="57">
        <v>0</v>
      </c>
      <c r="D25" s="57">
        <v>0</v>
      </c>
      <c r="E25" s="57">
        <v>0</v>
      </c>
      <c r="F25" s="60">
        <f t="shared" si="0"/>
        <v>0</v>
      </c>
      <c r="G25" s="40">
        <v>0</v>
      </c>
      <c r="H25" s="21">
        <v>0</v>
      </c>
      <c r="I25" s="39">
        <v>0</v>
      </c>
      <c r="J25" s="40">
        <f t="shared" si="1"/>
        <v>0</v>
      </c>
    </row>
    <row r="26" spans="1:10" x14ac:dyDescent="0.3">
      <c r="A26" s="34"/>
      <c r="B26" s="34"/>
      <c r="C26" s="57">
        <v>0</v>
      </c>
      <c r="D26" s="57">
        <v>0</v>
      </c>
      <c r="E26" s="57">
        <v>0</v>
      </c>
      <c r="F26" s="60">
        <f t="shared" si="0"/>
        <v>0</v>
      </c>
      <c r="G26" s="41">
        <v>0</v>
      </c>
      <c r="H26" s="34">
        <v>0</v>
      </c>
      <c r="I26" s="38">
        <v>0</v>
      </c>
      <c r="J26" s="41">
        <f t="shared" si="1"/>
        <v>0</v>
      </c>
    </row>
    <row r="27" spans="1:10" x14ac:dyDescent="0.3">
      <c r="A27" s="21"/>
      <c r="B27" s="21"/>
      <c r="C27" s="57">
        <v>0</v>
      </c>
      <c r="D27" s="57">
        <v>0</v>
      </c>
      <c r="E27" s="57">
        <v>0</v>
      </c>
      <c r="F27" s="60">
        <f t="shared" si="0"/>
        <v>0</v>
      </c>
      <c r="G27" s="40">
        <v>0</v>
      </c>
      <c r="H27" s="21">
        <v>0</v>
      </c>
      <c r="I27" s="39">
        <v>0</v>
      </c>
      <c r="J27" s="40">
        <f t="shared" si="1"/>
        <v>0</v>
      </c>
    </row>
    <row r="28" spans="1:10" x14ac:dyDescent="0.3">
      <c r="A28" s="34"/>
      <c r="B28" s="34"/>
      <c r="C28" s="57">
        <v>0</v>
      </c>
      <c r="D28" s="57">
        <v>0</v>
      </c>
      <c r="E28" s="57">
        <v>0</v>
      </c>
      <c r="F28" s="60">
        <f t="shared" si="0"/>
        <v>0</v>
      </c>
      <c r="G28" s="41">
        <v>0</v>
      </c>
      <c r="H28" s="34">
        <v>0</v>
      </c>
      <c r="I28" s="38">
        <v>0</v>
      </c>
      <c r="J28" s="41">
        <f t="shared" si="1"/>
        <v>0</v>
      </c>
    </row>
    <row r="29" spans="1:10" x14ac:dyDescent="0.3">
      <c r="A29" s="21"/>
      <c r="B29" s="21"/>
      <c r="C29" s="57">
        <v>0</v>
      </c>
      <c r="D29" s="57">
        <v>0</v>
      </c>
      <c r="E29" s="57">
        <v>0</v>
      </c>
      <c r="F29" s="60">
        <f t="shared" si="0"/>
        <v>0</v>
      </c>
      <c r="G29" s="40">
        <v>0</v>
      </c>
      <c r="H29" s="21">
        <v>0</v>
      </c>
      <c r="I29" s="39">
        <v>0</v>
      </c>
      <c r="J29" s="40">
        <f t="shared" si="1"/>
        <v>0</v>
      </c>
    </row>
    <row r="30" spans="1:10" x14ac:dyDescent="0.3">
      <c r="A30" s="34"/>
      <c r="B30" s="34"/>
      <c r="C30" s="57">
        <v>0</v>
      </c>
      <c r="D30" s="57">
        <v>0</v>
      </c>
      <c r="E30" s="57">
        <v>0</v>
      </c>
      <c r="F30" s="60">
        <f t="shared" si="0"/>
        <v>0</v>
      </c>
      <c r="G30" s="41">
        <v>0</v>
      </c>
      <c r="H30" s="34">
        <v>0</v>
      </c>
      <c r="I30" s="38">
        <v>0</v>
      </c>
      <c r="J30" s="41">
        <f t="shared" si="1"/>
        <v>0</v>
      </c>
    </row>
    <row r="31" spans="1:10" x14ac:dyDescent="0.3">
      <c r="A31" s="21"/>
      <c r="B31" s="21"/>
      <c r="C31" s="57">
        <v>0</v>
      </c>
      <c r="D31" s="57">
        <v>0</v>
      </c>
      <c r="E31" s="57">
        <v>0</v>
      </c>
      <c r="F31" s="60">
        <f t="shared" si="0"/>
        <v>0</v>
      </c>
      <c r="G31" s="40">
        <v>0</v>
      </c>
      <c r="H31" s="21">
        <v>0</v>
      </c>
      <c r="I31" s="39">
        <v>0</v>
      </c>
      <c r="J31" s="40">
        <f t="shared" si="1"/>
        <v>0</v>
      </c>
    </row>
    <row r="32" spans="1:10" x14ac:dyDescent="0.3">
      <c r="A32" s="34"/>
      <c r="B32" s="34"/>
      <c r="C32" s="57">
        <v>0</v>
      </c>
      <c r="D32" s="57">
        <v>0</v>
      </c>
      <c r="E32" s="57">
        <v>0</v>
      </c>
      <c r="F32" s="60">
        <f t="shared" si="0"/>
        <v>0</v>
      </c>
      <c r="G32" s="41">
        <v>0</v>
      </c>
      <c r="H32" s="34">
        <v>0</v>
      </c>
      <c r="I32" s="38">
        <v>0</v>
      </c>
      <c r="J32" s="41">
        <f t="shared" si="1"/>
        <v>0</v>
      </c>
    </row>
    <row r="33" spans="1:10" x14ac:dyDescent="0.3">
      <c r="A33" s="21"/>
      <c r="B33" s="21"/>
      <c r="C33" s="57">
        <v>0</v>
      </c>
      <c r="D33" s="57">
        <v>0</v>
      </c>
      <c r="E33" s="57">
        <v>0</v>
      </c>
      <c r="F33" s="60">
        <f t="shared" si="0"/>
        <v>0</v>
      </c>
      <c r="G33" s="40">
        <v>0</v>
      </c>
      <c r="H33" s="21">
        <v>0</v>
      </c>
      <c r="I33" s="39">
        <v>0</v>
      </c>
      <c r="J33" s="40">
        <f t="shared" si="1"/>
        <v>0</v>
      </c>
    </row>
    <row r="34" spans="1:10" x14ac:dyDescent="0.3">
      <c r="A34" s="34"/>
      <c r="B34" s="34"/>
      <c r="C34" s="57">
        <v>0</v>
      </c>
      <c r="D34" s="57">
        <v>0</v>
      </c>
      <c r="E34" s="57">
        <v>0</v>
      </c>
      <c r="F34" s="60">
        <f t="shared" si="0"/>
        <v>0</v>
      </c>
      <c r="G34" s="41">
        <v>0</v>
      </c>
      <c r="H34" s="34">
        <v>0</v>
      </c>
      <c r="I34" s="38">
        <v>0</v>
      </c>
      <c r="J34" s="41">
        <f t="shared" si="1"/>
        <v>0</v>
      </c>
    </row>
    <row r="35" spans="1:10" x14ac:dyDescent="0.3">
      <c r="A35" s="21"/>
      <c r="B35" s="21"/>
      <c r="C35" s="57">
        <v>0</v>
      </c>
      <c r="D35" s="57">
        <v>0</v>
      </c>
      <c r="E35" s="57">
        <v>0</v>
      </c>
      <c r="F35" s="60">
        <f t="shared" si="0"/>
        <v>0</v>
      </c>
      <c r="G35" s="40">
        <v>0</v>
      </c>
      <c r="H35" s="21">
        <v>0</v>
      </c>
      <c r="I35" s="39">
        <v>0</v>
      </c>
      <c r="J35" s="40">
        <f t="shared" si="1"/>
        <v>0</v>
      </c>
    </row>
    <row r="36" spans="1:10" x14ac:dyDescent="0.3">
      <c r="A36" s="34"/>
      <c r="B36" s="34"/>
      <c r="C36" s="57">
        <v>0</v>
      </c>
      <c r="D36" s="57">
        <v>0</v>
      </c>
      <c r="E36" s="57">
        <v>0</v>
      </c>
      <c r="F36" s="60">
        <f t="shared" si="0"/>
        <v>0</v>
      </c>
      <c r="G36" s="41">
        <v>0</v>
      </c>
      <c r="H36" s="34">
        <v>0</v>
      </c>
      <c r="I36" s="38">
        <v>0</v>
      </c>
      <c r="J36" s="41">
        <f t="shared" si="1"/>
        <v>0</v>
      </c>
    </row>
    <row r="37" spans="1:10" x14ac:dyDescent="0.3">
      <c r="A37" s="24"/>
      <c r="B37" s="25" t="s">
        <v>220</v>
      </c>
      <c r="C37" s="60">
        <f>SUM(C8:C36)</f>
        <v>0</v>
      </c>
      <c r="D37" s="60">
        <f t="shared" ref="D37:J37" si="2">SUM(D8:D36)</f>
        <v>0</v>
      </c>
      <c r="E37" s="60">
        <f t="shared" si="2"/>
        <v>0</v>
      </c>
      <c r="F37" s="60">
        <f t="shared" si="2"/>
        <v>0</v>
      </c>
      <c r="G37" s="26">
        <f t="shared" si="2"/>
        <v>0</v>
      </c>
      <c r="H37" s="27"/>
      <c r="I37" s="28"/>
      <c r="J37" s="26">
        <f t="shared" si="2"/>
        <v>0</v>
      </c>
    </row>
    <row r="38" spans="1:10" x14ac:dyDescent="0.3">
      <c r="A38" s="43" t="s">
        <v>215</v>
      </c>
      <c r="B38" s="46"/>
      <c r="C38" s="61" t="s">
        <v>209</v>
      </c>
      <c r="D38" s="61" t="s">
        <v>210</v>
      </c>
      <c r="E38" s="61" t="s">
        <v>211</v>
      </c>
      <c r="F38" s="61" t="s">
        <v>16</v>
      </c>
      <c r="G38" s="45"/>
      <c r="H38" s="45"/>
      <c r="I38" s="45"/>
      <c r="J38" s="47"/>
    </row>
    <row r="39" spans="1:10" x14ac:dyDescent="0.3">
      <c r="A39" s="29" t="s">
        <v>216</v>
      </c>
      <c r="B39" s="30">
        <v>0</v>
      </c>
      <c r="C39" s="57">
        <v>0</v>
      </c>
      <c r="D39" s="57">
        <v>0</v>
      </c>
      <c r="E39" s="57">
        <v>0</v>
      </c>
      <c r="F39" s="60">
        <f>SUM(C39:E39)</f>
        <v>0</v>
      </c>
    </row>
    <row r="40" spans="1:10" x14ac:dyDescent="0.3">
      <c r="A40" s="35" t="s">
        <v>217</v>
      </c>
      <c r="B40" s="36">
        <v>0</v>
      </c>
      <c r="C40" s="348">
        <v>0</v>
      </c>
      <c r="D40" s="348">
        <v>0</v>
      </c>
      <c r="E40" s="348">
        <v>0</v>
      </c>
      <c r="F40" s="60">
        <v>0</v>
      </c>
    </row>
    <row r="41" spans="1:10" x14ac:dyDescent="0.3">
      <c r="A41" s="29" t="s">
        <v>218</v>
      </c>
      <c r="B41" s="30">
        <v>0</v>
      </c>
      <c r="C41" s="348">
        <v>0</v>
      </c>
      <c r="D41" s="348">
        <v>0</v>
      </c>
      <c r="E41" s="348">
        <v>0</v>
      </c>
      <c r="F41" s="60">
        <v>0</v>
      </c>
      <c r="I41" s="17" t="s">
        <v>273</v>
      </c>
    </row>
    <row r="42" spans="1:10" ht="33" x14ac:dyDescent="0.3">
      <c r="A42" s="37" t="s">
        <v>219</v>
      </c>
      <c r="B42" s="35" t="s">
        <v>271</v>
      </c>
      <c r="C42" s="70"/>
      <c r="D42" s="70"/>
      <c r="E42" s="70"/>
      <c r="F42" s="70"/>
      <c r="I42" s="17" t="s">
        <v>271</v>
      </c>
    </row>
    <row r="43" spans="1:10" x14ac:dyDescent="0.3">
      <c r="A43" s="29"/>
      <c r="B43" s="29"/>
      <c r="C43" s="70"/>
      <c r="D43" s="70"/>
      <c r="E43" s="70"/>
      <c r="F43" s="70"/>
    </row>
    <row r="44" spans="1:10" x14ac:dyDescent="0.3">
      <c r="A44" s="24"/>
      <c r="B44" s="25" t="s">
        <v>221</v>
      </c>
      <c r="C44" s="60">
        <f t="shared" ref="C44:E44" si="3">SUM(C39:C41)</f>
        <v>0</v>
      </c>
      <c r="D44" s="60">
        <f t="shared" si="3"/>
        <v>0</v>
      </c>
      <c r="E44" s="60">
        <f t="shared" si="3"/>
        <v>0</v>
      </c>
      <c r="F44" s="60">
        <f>SUM(F39:F41)</f>
        <v>0</v>
      </c>
    </row>
    <row r="45" spans="1:10" x14ac:dyDescent="0.3">
      <c r="A45" s="43" t="s">
        <v>222</v>
      </c>
      <c r="B45" s="45"/>
      <c r="C45" s="61" t="s">
        <v>209</v>
      </c>
      <c r="D45" s="61" t="s">
        <v>210</v>
      </c>
      <c r="E45" s="61" t="s">
        <v>211</v>
      </c>
      <c r="F45" s="61" t="s">
        <v>16</v>
      </c>
    </row>
    <row r="46" spans="1:10" x14ac:dyDescent="0.3">
      <c r="A46" s="31" t="s">
        <v>235</v>
      </c>
      <c r="B46" s="31">
        <v>0</v>
      </c>
      <c r="C46" s="57">
        <v>0</v>
      </c>
      <c r="D46" s="57">
        <v>0</v>
      </c>
      <c r="E46" s="57">
        <v>0</v>
      </c>
      <c r="F46" s="60">
        <f>SUM(C46:E46)</f>
        <v>0</v>
      </c>
    </row>
    <row r="47" spans="1:10" x14ac:dyDescent="0.3">
      <c r="A47" s="33" t="s">
        <v>236</v>
      </c>
      <c r="B47" s="344">
        <v>0</v>
      </c>
      <c r="C47" s="57">
        <v>0</v>
      </c>
      <c r="D47" s="57">
        <v>0</v>
      </c>
      <c r="E47" s="57">
        <v>0</v>
      </c>
      <c r="F47" s="60">
        <f t="shared" ref="F47:F62" si="4">SUM(C47:E47)</f>
        <v>0</v>
      </c>
    </row>
    <row r="48" spans="1:10" x14ac:dyDescent="0.3">
      <c r="A48" s="31" t="s">
        <v>237</v>
      </c>
      <c r="B48" s="345">
        <v>0</v>
      </c>
      <c r="C48" s="57">
        <v>0</v>
      </c>
      <c r="D48" s="57">
        <v>0</v>
      </c>
      <c r="E48" s="57">
        <v>0</v>
      </c>
      <c r="F48" s="60">
        <f t="shared" si="4"/>
        <v>0</v>
      </c>
    </row>
    <row r="49" spans="1:6" x14ac:dyDescent="0.3">
      <c r="A49" s="33" t="s">
        <v>238</v>
      </c>
      <c r="B49" s="33" t="s">
        <v>239</v>
      </c>
      <c r="C49" s="57">
        <v>0</v>
      </c>
      <c r="D49" s="57">
        <v>0</v>
      </c>
      <c r="E49" s="57">
        <v>0</v>
      </c>
      <c r="F49" s="60">
        <f t="shared" si="4"/>
        <v>0</v>
      </c>
    </row>
    <row r="50" spans="1:6" x14ac:dyDescent="0.3">
      <c r="A50" s="31">
        <v>0</v>
      </c>
      <c r="B50" s="345">
        <v>0</v>
      </c>
      <c r="C50" s="57">
        <v>0</v>
      </c>
      <c r="D50" s="57">
        <v>0</v>
      </c>
      <c r="E50" s="57">
        <v>0</v>
      </c>
      <c r="F50" s="60">
        <f t="shared" si="4"/>
        <v>0</v>
      </c>
    </row>
    <row r="51" spans="1:6" x14ac:dyDescent="0.3">
      <c r="A51" s="33" t="s">
        <v>225</v>
      </c>
      <c r="B51" s="33"/>
      <c r="C51" s="57">
        <v>0</v>
      </c>
      <c r="D51" s="57">
        <v>0</v>
      </c>
      <c r="E51" s="57">
        <v>0</v>
      </c>
      <c r="F51" s="60">
        <f t="shared" si="4"/>
        <v>0</v>
      </c>
    </row>
    <row r="52" spans="1:6" x14ac:dyDescent="0.3">
      <c r="A52" s="31"/>
      <c r="B52" s="31"/>
      <c r="C52" s="57">
        <v>0</v>
      </c>
      <c r="D52" s="57">
        <v>0</v>
      </c>
      <c r="E52" s="57">
        <v>0</v>
      </c>
      <c r="F52" s="60">
        <f t="shared" si="4"/>
        <v>0</v>
      </c>
    </row>
    <row r="53" spans="1:6" x14ac:dyDescent="0.3">
      <c r="A53" s="33"/>
      <c r="B53" s="33"/>
      <c r="C53" s="57">
        <v>0</v>
      </c>
      <c r="D53" s="57">
        <v>0</v>
      </c>
      <c r="E53" s="57">
        <v>0</v>
      </c>
      <c r="F53" s="60">
        <f t="shared" si="4"/>
        <v>0</v>
      </c>
    </row>
    <row r="54" spans="1:6" x14ac:dyDescent="0.3">
      <c r="A54" s="31"/>
      <c r="B54" s="31"/>
      <c r="C54" s="57">
        <v>0</v>
      </c>
      <c r="D54" s="57">
        <v>0</v>
      </c>
      <c r="E54" s="57">
        <v>0</v>
      </c>
      <c r="F54" s="60">
        <f t="shared" si="4"/>
        <v>0</v>
      </c>
    </row>
    <row r="55" spans="1:6" x14ac:dyDescent="0.3">
      <c r="A55" s="33"/>
      <c r="B55" s="33"/>
      <c r="C55" s="57">
        <v>0</v>
      </c>
      <c r="D55" s="57">
        <v>0</v>
      </c>
      <c r="E55" s="57">
        <v>0</v>
      </c>
      <c r="F55" s="60">
        <f t="shared" si="4"/>
        <v>0</v>
      </c>
    </row>
    <row r="56" spans="1:6" x14ac:dyDescent="0.3">
      <c r="A56" s="31"/>
      <c r="B56" s="31"/>
      <c r="C56" s="57">
        <v>0</v>
      </c>
      <c r="D56" s="57">
        <v>0</v>
      </c>
      <c r="E56" s="57">
        <v>0</v>
      </c>
      <c r="F56" s="60">
        <f t="shared" si="4"/>
        <v>0</v>
      </c>
    </row>
    <row r="57" spans="1:6" x14ac:dyDescent="0.3">
      <c r="A57" s="33"/>
      <c r="B57" s="33"/>
      <c r="C57" s="57">
        <v>0</v>
      </c>
      <c r="D57" s="57">
        <v>0</v>
      </c>
      <c r="E57" s="57">
        <v>0</v>
      </c>
      <c r="F57" s="60">
        <f t="shared" si="4"/>
        <v>0</v>
      </c>
    </row>
    <row r="58" spans="1:6" x14ac:dyDescent="0.3">
      <c r="A58" s="31"/>
      <c r="B58" s="31"/>
      <c r="C58" s="57">
        <v>0</v>
      </c>
      <c r="D58" s="57">
        <v>0</v>
      </c>
      <c r="E58" s="57">
        <v>0</v>
      </c>
      <c r="F58" s="60">
        <f t="shared" si="4"/>
        <v>0</v>
      </c>
    </row>
    <row r="59" spans="1:6" x14ac:dyDescent="0.3">
      <c r="A59" s="33" t="s">
        <v>285</v>
      </c>
      <c r="B59" s="33"/>
      <c r="C59" s="57">
        <v>0</v>
      </c>
      <c r="D59" s="57">
        <v>0</v>
      </c>
      <c r="E59" s="57">
        <v>0</v>
      </c>
      <c r="F59" s="60">
        <f t="shared" si="4"/>
        <v>0</v>
      </c>
    </row>
    <row r="60" spans="1:6" x14ac:dyDescent="0.3">
      <c r="A60" s="31"/>
      <c r="B60" s="31"/>
      <c r="C60" s="57">
        <v>0</v>
      </c>
      <c r="D60" s="57">
        <v>0</v>
      </c>
      <c r="E60" s="57">
        <v>0</v>
      </c>
      <c r="F60" s="60">
        <f t="shared" si="4"/>
        <v>0</v>
      </c>
    </row>
    <row r="61" spans="1:6" x14ac:dyDescent="0.3">
      <c r="A61" s="33"/>
      <c r="B61" s="33"/>
      <c r="C61" s="57">
        <v>0</v>
      </c>
      <c r="D61" s="57">
        <v>0</v>
      </c>
      <c r="E61" s="57">
        <v>0</v>
      </c>
      <c r="F61" s="60">
        <f t="shared" si="4"/>
        <v>0</v>
      </c>
    </row>
    <row r="62" spans="1:6" x14ac:dyDescent="0.3">
      <c r="A62" s="31"/>
      <c r="B62" s="31"/>
      <c r="C62" s="57">
        <v>0</v>
      </c>
      <c r="D62" s="57">
        <v>0</v>
      </c>
      <c r="E62" s="57">
        <v>0</v>
      </c>
      <c r="F62" s="60">
        <f t="shared" si="4"/>
        <v>0</v>
      </c>
    </row>
    <row r="63" spans="1:6" x14ac:dyDescent="0.3">
      <c r="A63" s="24"/>
      <c r="B63" s="24" t="s">
        <v>224</v>
      </c>
      <c r="C63" s="60">
        <f>SUM(C46:C62)</f>
        <v>0</v>
      </c>
      <c r="D63" s="60">
        <f t="shared" ref="D63:F63" si="5">SUM(D46:D62)</f>
        <v>0</v>
      </c>
      <c r="E63" s="60">
        <f t="shared" si="5"/>
        <v>0</v>
      </c>
      <c r="F63" s="60">
        <f t="shared" si="5"/>
        <v>0</v>
      </c>
    </row>
    <row r="64" spans="1:6" x14ac:dyDescent="0.3">
      <c r="A64" s="43" t="s">
        <v>226</v>
      </c>
      <c r="B64" s="44"/>
      <c r="C64" s="61" t="s">
        <v>209</v>
      </c>
      <c r="D64" s="61" t="s">
        <v>210</v>
      </c>
      <c r="E64" s="61" t="s">
        <v>211</v>
      </c>
      <c r="F64" s="61" t="s">
        <v>16</v>
      </c>
    </row>
    <row r="65" spans="1:6" x14ac:dyDescent="0.3">
      <c r="A65" s="32"/>
      <c r="B65" s="32"/>
      <c r="C65" s="57">
        <v>0</v>
      </c>
      <c r="D65" s="57">
        <v>0</v>
      </c>
      <c r="E65" s="57">
        <v>0</v>
      </c>
      <c r="F65" s="60">
        <f>SUM(C65:E65)</f>
        <v>0</v>
      </c>
    </row>
    <row r="66" spans="1:6" x14ac:dyDescent="0.3">
      <c r="A66" s="42"/>
      <c r="B66" s="42"/>
      <c r="C66" s="57">
        <v>0</v>
      </c>
      <c r="D66" s="57">
        <v>0</v>
      </c>
      <c r="E66" s="57">
        <v>0</v>
      </c>
      <c r="F66" s="60">
        <f t="shared" ref="F66:F69" si="6">SUM(C66:E66)</f>
        <v>0</v>
      </c>
    </row>
    <row r="67" spans="1:6" x14ac:dyDescent="0.3">
      <c r="A67" s="32"/>
      <c r="B67" s="32"/>
      <c r="C67" s="57">
        <v>0</v>
      </c>
      <c r="D67" s="57">
        <v>0</v>
      </c>
      <c r="E67" s="57">
        <v>0</v>
      </c>
      <c r="F67" s="60">
        <f t="shared" si="6"/>
        <v>0</v>
      </c>
    </row>
    <row r="68" spans="1:6" x14ac:dyDescent="0.3">
      <c r="A68" s="42"/>
      <c r="B68" s="42"/>
      <c r="C68" s="57">
        <v>0</v>
      </c>
      <c r="D68" s="57">
        <v>0</v>
      </c>
      <c r="E68" s="57">
        <v>0</v>
      </c>
      <c r="F68" s="60">
        <f t="shared" si="6"/>
        <v>0</v>
      </c>
    </row>
    <row r="69" spans="1:6" x14ac:dyDescent="0.3">
      <c r="A69" s="32"/>
      <c r="B69" s="32"/>
      <c r="C69" s="57">
        <v>0</v>
      </c>
      <c r="D69" s="57">
        <v>0</v>
      </c>
      <c r="E69" s="57">
        <v>0</v>
      </c>
      <c r="F69" s="60">
        <f t="shared" si="6"/>
        <v>0</v>
      </c>
    </row>
    <row r="70" spans="1:6" x14ac:dyDescent="0.3">
      <c r="A70" s="24"/>
      <c r="B70" s="24" t="s">
        <v>227</v>
      </c>
      <c r="C70" s="60">
        <f>SUM(C65:C69)</f>
        <v>0</v>
      </c>
      <c r="D70" s="60">
        <f t="shared" ref="D70:F70" si="7">SUM(D65:D69)</f>
        <v>0</v>
      </c>
      <c r="E70" s="60">
        <f t="shared" si="7"/>
        <v>0</v>
      </c>
      <c r="F70" s="60">
        <f t="shared" si="7"/>
        <v>0</v>
      </c>
    </row>
    <row r="71" spans="1:6" x14ac:dyDescent="0.3">
      <c r="A71" s="43" t="s">
        <v>232</v>
      </c>
      <c r="B71" s="44"/>
      <c r="C71" s="61" t="s">
        <v>209</v>
      </c>
      <c r="D71" s="61" t="s">
        <v>210</v>
      </c>
      <c r="E71" s="61" t="s">
        <v>211</v>
      </c>
      <c r="F71" s="61" t="s">
        <v>16</v>
      </c>
    </row>
    <row r="72" spans="1:6" x14ac:dyDescent="0.3">
      <c r="A72" s="51"/>
      <c r="B72" s="51"/>
      <c r="C72" s="57">
        <v>0</v>
      </c>
      <c r="D72" s="57">
        <v>0</v>
      </c>
      <c r="E72" s="57">
        <v>0</v>
      </c>
      <c r="F72" s="60">
        <f>SUM(C72:E72)</f>
        <v>0</v>
      </c>
    </row>
    <row r="73" spans="1:6" x14ac:dyDescent="0.3">
      <c r="A73" s="52"/>
      <c r="B73" s="52"/>
      <c r="C73" s="57">
        <v>0</v>
      </c>
      <c r="D73" s="57">
        <v>0</v>
      </c>
      <c r="E73" s="57">
        <v>0</v>
      </c>
      <c r="F73" s="60">
        <f t="shared" ref="F73:F84" si="8">SUM(C73:E73)</f>
        <v>0</v>
      </c>
    </row>
    <row r="74" spans="1:6" x14ac:dyDescent="0.3">
      <c r="A74" s="51"/>
      <c r="B74" s="51"/>
      <c r="C74" s="57">
        <v>0</v>
      </c>
      <c r="D74" s="57">
        <v>0</v>
      </c>
      <c r="E74" s="57">
        <v>0</v>
      </c>
      <c r="F74" s="60">
        <f t="shared" si="8"/>
        <v>0</v>
      </c>
    </row>
    <row r="75" spans="1:6" x14ac:dyDescent="0.3">
      <c r="A75" s="52"/>
      <c r="B75" s="52"/>
      <c r="C75" s="57">
        <v>0</v>
      </c>
      <c r="D75" s="57">
        <v>0</v>
      </c>
      <c r="E75" s="57">
        <v>0</v>
      </c>
      <c r="F75" s="60">
        <f t="shared" si="8"/>
        <v>0</v>
      </c>
    </row>
    <row r="76" spans="1:6" x14ac:dyDescent="0.3">
      <c r="A76" s="51"/>
      <c r="B76" s="51"/>
      <c r="C76" s="57">
        <v>0</v>
      </c>
      <c r="D76" s="57">
        <v>0</v>
      </c>
      <c r="E76" s="57">
        <v>0</v>
      </c>
      <c r="F76" s="60">
        <f t="shared" si="8"/>
        <v>0</v>
      </c>
    </row>
    <row r="77" spans="1:6" x14ac:dyDescent="0.3">
      <c r="A77" s="52"/>
      <c r="B77" s="52"/>
      <c r="C77" s="57">
        <v>0</v>
      </c>
      <c r="D77" s="57">
        <v>0</v>
      </c>
      <c r="E77" s="57">
        <v>0</v>
      </c>
      <c r="F77" s="60">
        <f t="shared" si="8"/>
        <v>0</v>
      </c>
    </row>
    <row r="78" spans="1:6" x14ac:dyDescent="0.3">
      <c r="A78" s="51"/>
      <c r="B78" s="51"/>
      <c r="C78" s="57">
        <v>0</v>
      </c>
      <c r="D78" s="57">
        <v>0</v>
      </c>
      <c r="E78" s="57">
        <v>0</v>
      </c>
      <c r="F78" s="60">
        <f t="shared" si="8"/>
        <v>0</v>
      </c>
    </row>
    <row r="79" spans="1:6" x14ac:dyDescent="0.3">
      <c r="A79" s="52"/>
      <c r="B79" s="52"/>
      <c r="C79" s="57">
        <v>0</v>
      </c>
      <c r="D79" s="57">
        <v>0</v>
      </c>
      <c r="E79" s="57">
        <v>0</v>
      </c>
      <c r="F79" s="60">
        <f t="shared" si="8"/>
        <v>0</v>
      </c>
    </row>
    <row r="80" spans="1:6" x14ac:dyDescent="0.3">
      <c r="A80" s="51"/>
      <c r="B80" s="51"/>
      <c r="C80" s="57">
        <v>0</v>
      </c>
      <c r="D80" s="57">
        <v>0</v>
      </c>
      <c r="E80" s="57">
        <v>0</v>
      </c>
      <c r="F80" s="60">
        <f t="shared" si="8"/>
        <v>0</v>
      </c>
    </row>
    <row r="81" spans="1:9" x14ac:dyDescent="0.3">
      <c r="A81" s="52"/>
      <c r="B81" s="52"/>
      <c r="C81" s="57">
        <v>0</v>
      </c>
      <c r="D81" s="57">
        <v>0</v>
      </c>
      <c r="E81" s="57">
        <v>0</v>
      </c>
      <c r="F81" s="60">
        <f t="shared" si="8"/>
        <v>0</v>
      </c>
    </row>
    <row r="82" spans="1:9" x14ac:dyDescent="0.3">
      <c r="A82" s="51"/>
      <c r="B82" s="51"/>
      <c r="C82" s="57">
        <v>0</v>
      </c>
      <c r="D82" s="57">
        <v>0</v>
      </c>
      <c r="E82" s="57">
        <v>0</v>
      </c>
      <c r="F82" s="60">
        <f t="shared" si="8"/>
        <v>0</v>
      </c>
    </row>
    <row r="83" spans="1:9" x14ac:dyDescent="0.3">
      <c r="A83" s="52"/>
      <c r="B83" s="52"/>
      <c r="C83" s="57">
        <v>0</v>
      </c>
      <c r="D83" s="57">
        <v>0</v>
      </c>
      <c r="E83" s="57">
        <v>0</v>
      </c>
      <c r="F83" s="60">
        <f t="shared" si="8"/>
        <v>0</v>
      </c>
    </row>
    <row r="84" spans="1:9" x14ac:dyDescent="0.3">
      <c r="A84" s="51"/>
      <c r="B84" s="51"/>
      <c r="C84" s="57">
        <v>0</v>
      </c>
      <c r="D84" s="57">
        <v>0</v>
      </c>
      <c r="E84" s="57">
        <v>0</v>
      </c>
      <c r="F84" s="60">
        <f t="shared" si="8"/>
        <v>0</v>
      </c>
    </row>
    <row r="85" spans="1:9" x14ac:dyDescent="0.3">
      <c r="A85" s="24"/>
      <c r="B85" s="24" t="s">
        <v>233</v>
      </c>
      <c r="C85" s="60">
        <f>SUM(C72:C84)</f>
        <v>0</v>
      </c>
      <c r="D85" s="60">
        <f t="shared" ref="D85:F85" si="9">SUM(D72:D84)</f>
        <v>0</v>
      </c>
      <c r="E85" s="60">
        <f t="shared" si="9"/>
        <v>0</v>
      </c>
      <c r="F85" s="60">
        <f t="shared" si="9"/>
        <v>0</v>
      </c>
    </row>
    <row r="86" spans="1:9" x14ac:dyDescent="0.3">
      <c r="A86" s="43" t="s">
        <v>234</v>
      </c>
      <c r="B86" s="44"/>
      <c r="C86" s="61" t="s">
        <v>209</v>
      </c>
      <c r="D86" s="61" t="s">
        <v>210</v>
      </c>
      <c r="E86" s="61" t="s">
        <v>211</v>
      </c>
      <c r="F86" s="61" t="s">
        <v>16</v>
      </c>
    </row>
    <row r="87" spans="1:9" x14ac:dyDescent="0.3">
      <c r="A87" s="48" t="s">
        <v>228</v>
      </c>
      <c r="B87" s="49">
        <v>10000</v>
      </c>
      <c r="C87" s="70">
        <v>0</v>
      </c>
      <c r="D87" s="70">
        <v>0</v>
      </c>
      <c r="E87" s="70">
        <v>0</v>
      </c>
      <c r="F87" s="70">
        <v>0</v>
      </c>
    </row>
    <row r="88" spans="1:9" x14ac:dyDescent="0.3">
      <c r="A88" s="50" t="s">
        <v>229</v>
      </c>
      <c r="B88" s="50"/>
      <c r="C88" s="70">
        <v>0</v>
      </c>
      <c r="D88" s="70">
        <v>0</v>
      </c>
      <c r="E88" s="70">
        <v>0</v>
      </c>
      <c r="F88" s="70">
        <v>0</v>
      </c>
      <c r="G88" s="50" t="s">
        <v>281</v>
      </c>
      <c r="I88" s="17" t="s">
        <v>282</v>
      </c>
    </row>
    <row r="89" spans="1:9" x14ac:dyDescent="0.3">
      <c r="A89" s="48"/>
      <c r="B89" s="48"/>
      <c r="C89" s="57">
        <v>0</v>
      </c>
      <c r="D89" s="57">
        <v>0</v>
      </c>
      <c r="E89" s="57">
        <v>0</v>
      </c>
      <c r="F89" s="60">
        <f>SUM(C89:E89)</f>
        <v>0</v>
      </c>
      <c r="G89" s="48" t="str">
        <f>IF(F89&lt;$B$87,$I$89,$I$88)</f>
        <v>Below</v>
      </c>
      <c r="I89" s="17" t="s">
        <v>283</v>
      </c>
    </row>
    <row r="90" spans="1:9" x14ac:dyDescent="0.3">
      <c r="A90" s="50"/>
      <c r="B90" s="50"/>
      <c r="C90" s="57">
        <v>0</v>
      </c>
      <c r="D90" s="57">
        <v>0</v>
      </c>
      <c r="E90" s="57">
        <v>0</v>
      </c>
      <c r="F90" s="60">
        <f t="shared" ref="F90:F102" si="10">SUM(C90:E90)</f>
        <v>0</v>
      </c>
      <c r="G90" s="50" t="str">
        <f t="shared" ref="G90:G102" si="11">IF(F90&lt;$B$87,$I$89,$I$88)</f>
        <v>Below</v>
      </c>
    </row>
    <row r="91" spans="1:9" x14ac:dyDescent="0.3">
      <c r="A91" s="48"/>
      <c r="B91" s="48"/>
      <c r="C91" s="57">
        <v>0</v>
      </c>
      <c r="D91" s="57">
        <v>0</v>
      </c>
      <c r="E91" s="57">
        <v>0</v>
      </c>
      <c r="F91" s="60">
        <f t="shared" si="10"/>
        <v>0</v>
      </c>
      <c r="G91" s="48" t="str">
        <f t="shared" si="11"/>
        <v>Below</v>
      </c>
    </row>
    <row r="92" spans="1:9" x14ac:dyDescent="0.3">
      <c r="A92" s="50"/>
      <c r="B92" s="50"/>
      <c r="C92" s="57">
        <v>0</v>
      </c>
      <c r="D92" s="57">
        <v>0</v>
      </c>
      <c r="E92" s="57">
        <v>0</v>
      </c>
      <c r="F92" s="60">
        <f t="shared" si="10"/>
        <v>0</v>
      </c>
      <c r="G92" s="50" t="str">
        <f t="shared" si="11"/>
        <v>Below</v>
      </c>
    </row>
    <row r="93" spans="1:9" x14ac:dyDescent="0.3">
      <c r="A93" s="48"/>
      <c r="B93" s="48"/>
      <c r="C93" s="57">
        <v>0</v>
      </c>
      <c r="D93" s="57">
        <v>0</v>
      </c>
      <c r="E93" s="57">
        <v>0</v>
      </c>
      <c r="F93" s="60">
        <f t="shared" si="10"/>
        <v>0</v>
      </c>
      <c r="G93" s="48" t="str">
        <f t="shared" si="11"/>
        <v>Below</v>
      </c>
    </row>
    <row r="94" spans="1:9" x14ac:dyDescent="0.3">
      <c r="A94" s="50"/>
      <c r="B94" s="50"/>
      <c r="C94" s="57">
        <v>0</v>
      </c>
      <c r="D94" s="57">
        <v>0</v>
      </c>
      <c r="E94" s="57">
        <v>0</v>
      </c>
      <c r="F94" s="60">
        <f t="shared" si="10"/>
        <v>0</v>
      </c>
      <c r="G94" s="50" t="str">
        <f t="shared" si="11"/>
        <v>Below</v>
      </c>
    </row>
    <row r="95" spans="1:9" x14ac:dyDescent="0.3">
      <c r="A95" s="48"/>
      <c r="B95" s="48"/>
      <c r="C95" s="57">
        <v>0</v>
      </c>
      <c r="D95" s="57">
        <v>0</v>
      </c>
      <c r="E95" s="57">
        <v>0</v>
      </c>
      <c r="F95" s="60">
        <f t="shared" si="10"/>
        <v>0</v>
      </c>
      <c r="G95" s="48" t="str">
        <f t="shared" si="11"/>
        <v>Below</v>
      </c>
    </row>
    <row r="96" spans="1:9" x14ac:dyDescent="0.3">
      <c r="A96" s="50"/>
      <c r="B96" s="50"/>
      <c r="C96" s="57">
        <v>0</v>
      </c>
      <c r="D96" s="57">
        <v>0</v>
      </c>
      <c r="E96" s="57">
        <v>0</v>
      </c>
      <c r="F96" s="60">
        <f t="shared" si="10"/>
        <v>0</v>
      </c>
      <c r="G96" s="50" t="str">
        <f t="shared" si="11"/>
        <v>Below</v>
      </c>
    </row>
    <row r="97" spans="1:7" x14ac:dyDescent="0.3">
      <c r="A97" s="48"/>
      <c r="B97" s="48"/>
      <c r="C97" s="57">
        <v>0</v>
      </c>
      <c r="D97" s="57">
        <v>0</v>
      </c>
      <c r="E97" s="57">
        <v>0</v>
      </c>
      <c r="F97" s="60">
        <f t="shared" si="10"/>
        <v>0</v>
      </c>
      <c r="G97" s="48" t="str">
        <f t="shared" si="11"/>
        <v>Below</v>
      </c>
    </row>
    <row r="98" spans="1:7" x14ac:dyDescent="0.3">
      <c r="A98" s="50"/>
      <c r="B98" s="50"/>
      <c r="C98" s="57">
        <v>0</v>
      </c>
      <c r="D98" s="57">
        <v>0</v>
      </c>
      <c r="E98" s="57">
        <v>0</v>
      </c>
      <c r="F98" s="60">
        <f t="shared" si="10"/>
        <v>0</v>
      </c>
      <c r="G98" s="50" t="str">
        <f t="shared" si="11"/>
        <v>Below</v>
      </c>
    </row>
    <row r="99" spans="1:7" x14ac:dyDescent="0.3">
      <c r="A99" s="48"/>
      <c r="B99" s="48"/>
      <c r="C99" s="57">
        <v>0</v>
      </c>
      <c r="D99" s="57">
        <v>0</v>
      </c>
      <c r="E99" s="57">
        <v>0</v>
      </c>
      <c r="F99" s="60">
        <f t="shared" si="10"/>
        <v>0</v>
      </c>
      <c r="G99" s="48" t="str">
        <f t="shared" si="11"/>
        <v>Below</v>
      </c>
    </row>
    <row r="100" spans="1:7" x14ac:dyDescent="0.3">
      <c r="A100" s="50"/>
      <c r="B100" s="50"/>
      <c r="C100" s="57">
        <v>0</v>
      </c>
      <c r="D100" s="57">
        <v>0</v>
      </c>
      <c r="E100" s="57">
        <v>0</v>
      </c>
      <c r="F100" s="60">
        <f t="shared" si="10"/>
        <v>0</v>
      </c>
      <c r="G100" s="50" t="str">
        <f t="shared" si="11"/>
        <v>Below</v>
      </c>
    </row>
    <row r="101" spans="1:7" x14ac:dyDescent="0.3">
      <c r="A101" s="48"/>
      <c r="B101" s="48"/>
      <c r="C101" s="57">
        <v>0</v>
      </c>
      <c r="D101" s="57">
        <v>0</v>
      </c>
      <c r="E101" s="57">
        <v>0</v>
      </c>
      <c r="F101" s="60">
        <f t="shared" si="10"/>
        <v>0</v>
      </c>
      <c r="G101" s="48" t="str">
        <f t="shared" si="11"/>
        <v>Below</v>
      </c>
    </row>
    <row r="102" spans="1:7" x14ac:dyDescent="0.3">
      <c r="A102" s="50"/>
      <c r="B102" s="50"/>
      <c r="C102" s="57">
        <v>0</v>
      </c>
      <c r="D102" s="57">
        <v>0</v>
      </c>
      <c r="E102" s="57">
        <v>0</v>
      </c>
      <c r="F102" s="60">
        <f t="shared" si="10"/>
        <v>0</v>
      </c>
      <c r="G102" s="50" t="str">
        <f t="shared" si="11"/>
        <v>Below</v>
      </c>
    </row>
    <row r="103" spans="1:7" x14ac:dyDescent="0.3">
      <c r="A103" s="24"/>
      <c r="B103" s="24" t="s">
        <v>231</v>
      </c>
      <c r="C103" s="60">
        <f>SUM(C87:C102)</f>
        <v>0</v>
      </c>
      <c r="D103" s="60">
        <f t="shared" ref="D103:F103" si="12">SUM(D87:D102)</f>
        <v>0</v>
      </c>
      <c r="E103" s="60">
        <f t="shared" si="12"/>
        <v>0</v>
      </c>
      <c r="F103" s="60">
        <f t="shared" si="12"/>
        <v>0</v>
      </c>
    </row>
    <row r="104" spans="1:7" x14ac:dyDescent="0.3">
      <c r="A104" s="43" t="s">
        <v>241</v>
      </c>
      <c r="B104" s="44"/>
      <c r="C104" s="61" t="s">
        <v>209</v>
      </c>
      <c r="D104" s="61" t="s">
        <v>210</v>
      </c>
      <c r="E104" s="61" t="s">
        <v>211</v>
      </c>
      <c r="F104" s="61" t="s">
        <v>16</v>
      </c>
      <c r="G104" s="50" t="s">
        <v>281</v>
      </c>
    </row>
    <row r="105" spans="1:7" x14ac:dyDescent="0.3">
      <c r="A105" s="54" t="s">
        <v>274</v>
      </c>
      <c r="B105" s="54"/>
      <c r="C105" s="57">
        <v>0</v>
      </c>
      <c r="D105" s="57">
        <v>0</v>
      </c>
      <c r="E105" s="57">
        <v>0</v>
      </c>
      <c r="F105" s="60">
        <f>SUM(C105:E105)</f>
        <v>0</v>
      </c>
      <c r="G105" s="48" t="str">
        <f>IF(F105&lt;$B$87,$I$89,$I$88)</f>
        <v>Below</v>
      </c>
    </row>
    <row r="106" spans="1:7" x14ac:dyDescent="0.3">
      <c r="A106" s="53"/>
      <c r="B106" s="53"/>
      <c r="C106" s="57">
        <v>0</v>
      </c>
      <c r="D106" s="57">
        <v>0</v>
      </c>
      <c r="E106" s="57">
        <v>0</v>
      </c>
      <c r="F106" s="60">
        <f t="shared" ref="F106:F109" si="13">SUM(C106:E106)</f>
        <v>0</v>
      </c>
      <c r="G106" s="50" t="str">
        <f t="shared" ref="G106:G109" si="14">IF(F106&lt;$B$87,$I$89,$I$88)</f>
        <v>Below</v>
      </c>
    </row>
    <row r="107" spans="1:7" x14ac:dyDescent="0.3">
      <c r="A107" s="54"/>
      <c r="B107" s="54"/>
      <c r="C107" s="57">
        <v>0</v>
      </c>
      <c r="D107" s="57">
        <v>0</v>
      </c>
      <c r="E107" s="57">
        <v>0</v>
      </c>
      <c r="F107" s="60">
        <f t="shared" si="13"/>
        <v>0</v>
      </c>
      <c r="G107" s="48" t="str">
        <f t="shared" si="14"/>
        <v>Below</v>
      </c>
    </row>
    <row r="108" spans="1:7" x14ac:dyDescent="0.3">
      <c r="A108" s="53"/>
      <c r="B108" s="53"/>
      <c r="C108" s="57">
        <v>0</v>
      </c>
      <c r="D108" s="57">
        <v>0</v>
      </c>
      <c r="E108" s="57">
        <v>0</v>
      </c>
      <c r="F108" s="60">
        <f t="shared" si="13"/>
        <v>0</v>
      </c>
      <c r="G108" s="50" t="str">
        <f t="shared" si="14"/>
        <v>Below</v>
      </c>
    </row>
    <row r="109" spans="1:7" x14ac:dyDescent="0.3">
      <c r="A109" s="54"/>
      <c r="B109" s="54"/>
      <c r="C109" s="57">
        <v>0</v>
      </c>
      <c r="D109" s="57">
        <v>0</v>
      </c>
      <c r="E109" s="57">
        <v>0</v>
      </c>
      <c r="F109" s="60">
        <f t="shared" si="13"/>
        <v>0</v>
      </c>
      <c r="G109" s="48" t="str">
        <f t="shared" si="14"/>
        <v>Below</v>
      </c>
    </row>
    <row r="110" spans="1:7" x14ac:dyDescent="0.3">
      <c r="A110" s="24"/>
      <c r="B110" s="24" t="s">
        <v>240</v>
      </c>
      <c r="C110" s="60">
        <f>SUM(C105:C109)</f>
        <v>0</v>
      </c>
      <c r="D110" s="60">
        <f t="shared" ref="D110:F110" si="15">SUM(D105:D109)</f>
        <v>0</v>
      </c>
      <c r="E110" s="60">
        <f t="shared" si="15"/>
        <v>0</v>
      </c>
      <c r="F110" s="60">
        <f t="shared" si="15"/>
        <v>0</v>
      </c>
    </row>
    <row r="111" spans="1:7" x14ac:dyDescent="0.3">
      <c r="A111" s="43" t="s">
        <v>242</v>
      </c>
      <c r="B111" s="44"/>
      <c r="C111" s="61" t="s">
        <v>209</v>
      </c>
      <c r="D111" s="61" t="s">
        <v>210</v>
      </c>
      <c r="E111" s="61" t="s">
        <v>211</v>
      </c>
      <c r="F111" s="61" t="s">
        <v>16</v>
      </c>
    </row>
    <row r="112" spans="1:7" x14ac:dyDescent="0.3">
      <c r="A112" s="55" t="s">
        <v>287</v>
      </c>
      <c r="B112" s="55"/>
      <c r="C112" s="57">
        <v>0</v>
      </c>
      <c r="D112" s="57">
        <v>0</v>
      </c>
      <c r="E112" s="57">
        <v>0</v>
      </c>
      <c r="F112" s="60">
        <f>SUM(C112:E112)</f>
        <v>0</v>
      </c>
    </row>
    <row r="113" spans="1:8" x14ac:dyDescent="0.3">
      <c r="A113" s="56" t="s">
        <v>286</v>
      </c>
      <c r="B113" s="56"/>
      <c r="C113" s="57">
        <v>0</v>
      </c>
      <c r="D113" s="57">
        <v>0</v>
      </c>
      <c r="E113" s="57">
        <v>0</v>
      </c>
      <c r="F113" s="60">
        <f t="shared" ref="F113:F127" si="16">SUM(C113:E113)</f>
        <v>0</v>
      </c>
    </row>
    <row r="114" spans="1:8" x14ac:dyDescent="0.3">
      <c r="A114" s="55"/>
      <c r="B114" s="55"/>
      <c r="C114" s="57">
        <v>0</v>
      </c>
      <c r="D114" s="57">
        <v>0</v>
      </c>
      <c r="E114" s="57">
        <v>0</v>
      </c>
      <c r="F114" s="60">
        <f t="shared" si="16"/>
        <v>0</v>
      </c>
    </row>
    <row r="115" spans="1:8" x14ac:dyDescent="0.3">
      <c r="A115" s="56"/>
      <c r="B115" s="56"/>
      <c r="C115" s="57">
        <v>0</v>
      </c>
      <c r="D115" s="57">
        <v>0</v>
      </c>
      <c r="E115" s="57">
        <v>0</v>
      </c>
      <c r="F115" s="60">
        <f t="shared" si="16"/>
        <v>0</v>
      </c>
    </row>
    <row r="116" spans="1:8" x14ac:dyDescent="0.3">
      <c r="A116" s="55"/>
      <c r="B116" s="55"/>
      <c r="C116" s="57">
        <v>0</v>
      </c>
      <c r="D116" s="57">
        <v>0</v>
      </c>
      <c r="E116" s="57">
        <v>0</v>
      </c>
      <c r="F116" s="60">
        <f t="shared" si="16"/>
        <v>0</v>
      </c>
    </row>
    <row r="117" spans="1:8" x14ac:dyDescent="0.3">
      <c r="A117" s="56"/>
      <c r="B117" s="56"/>
      <c r="C117" s="57">
        <v>0</v>
      </c>
      <c r="D117" s="57">
        <v>0</v>
      </c>
      <c r="E117" s="57">
        <v>0</v>
      </c>
      <c r="F117" s="60">
        <f t="shared" si="16"/>
        <v>0</v>
      </c>
    </row>
    <row r="118" spans="1:8" x14ac:dyDescent="0.3">
      <c r="A118" s="55"/>
      <c r="B118" s="55"/>
      <c r="C118" s="57">
        <v>0</v>
      </c>
      <c r="D118" s="57">
        <v>0</v>
      </c>
      <c r="E118" s="57">
        <v>0</v>
      </c>
      <c r="F118" s="60">
        <f t="shared" si="16"/>
        <v>0</v>
      </c>
    </row>
    <row r="119" spans="1:8" x14ac:dyDescent="0.3">
      <c r="A119" s="56"/>
      <c r="B119" s="56"/>
      <c r="C119" s="57">
        <v>0</v>
      </c>
      <c r="D119" s="57">
        <v>0</v>
      </c>
      <c r="E119" s="57">
        <v>0</v>
      </c>
      <c r="F119" s="60">
        <f t="shared" si="16"/>
        <v>0</v>
      </c>
      <c r="H119" s="17">
        <f>IF($B$132=$G$123,$F$129-$F$70,IF($B$132=$G$124,B$62,IF($B$132=$G$125,B$62+B$63)))</f>
        <v>0</v>
      </c>
    </row>
    <row r="120" spans="1:8" x14ac:dyDescent="0.3">
      <c r="A120" s="55"/>
      <c r="B120" s="55"/>
      <c r="C120" s="57">
        <v>0</v>
      </c>
      <c r="D120" s="57">
        <v>0</v>
      </c>
      <c r="E120" s="57">
        <v>0</v>
      </c>
      <c r="F120" s="60">
        <f t="shared" si="16"/>
        <v>0</v>
      </c>
    </row>
    <row r="121" spans="1:8" x14ac:dyDescent="0.3">
      <c r="A121" s="56"/>
      <c r="B121" s="56"/>
      <c r="C121" s="57">
        <v>0</v>
      </c>
      <c r="D121" s="57">
        <v>0</v>
      </c>
      <c r="E121" s="57">
        <v>0</v>
      </c>
      <c r="F121" s="60">
        <f t="shared" si="16"/>
        <v>0</v>
      </c>
    </row>
    <row r="122" spans="1:8" x14ac:dyDescent="0.3">
      <c r="A122" s="55"/>
      <c r="B122" s="55"/>
      <c r="C122" s="57">
        <v>0</v>
      </c>
      <c r="D122" s="57">
        <v>0</v>
      </c>
      <c r="E122" s="57">
        <v>0</v>
      </c>
      <c r="F122" s="60">
        <f t="shared" si="16"/>
        <v>0</v>
      </c>
    </row>
    <row r="123" spans="1:8" x14ac:dyDescent="0.3">
      <c r="A123" s="56"/>
      <c r="B123" s="56"/>
      <c r="C123" s="57">
        <v>0</v>
      </c>
      <c r="D123" s="57">
        <v>0</v>
      </c>
      <c r="E123" s="57">
        <v>0</v>
      </c>
      <c r="F123" s="60">
        <f t="shared" si="16"/>
        <v>0</v>
      </c>
      <c r="G123" s="17" t="s">
        <v>247</v>
      </c>
    </row>
    <row r="124" spans="1:8" x14ac:dyDescent="0.3">
      <c r="A124" s="55"/>
      <c r="B124" s="55"/>
      <c r="C124" s="57">
        <v>0</v>
      </c>
      <c r="D124" s="57">
        <v>0</v>
      </c>
      <c r="E124" s="57">
        <v>0</v>
      </c>
      <c r="F124" s="60">
        <f t="shared" si="16"/>
        <v>0</v>
      </c>
      <c r="G124" s="17" t="s">
        <v>248</v>
      </c>
    </row>
    <row r="125" spans="1:8" x14ac:dyDescent="0.3">
      <c r="A125" s="56"/>
      <c r="B125" s="56"/>
      <c r="C125" s="57">
        <v>0</v>
      </c>
      <c r="D125" s="57">
        <v>0</v>
      </c>
      <c r="E125" s="57">
        <v>0</v>
      </c>
      <c r="F125" s="60">
        <f t="shared" si="16"/>
        <v>0</v>
      </c>
      <c r="G125" s="17" t="s">
        <v>249</v>
      </c>
    </row>
    <row r="126" spans="1:8" x14ac:dyDescent="0.3">
      <c r="A126" s="55"/>
      <c r="B126" s="55"/>
      <c r="C126" s="57">
        <v>0</v>
      </c>
      <c r="D126" s="57">
        <v>0</v>
      </c>
      <c r="E126" s="57">
        <v>0</v>
      </c>
      <c r="F126" s="60">
        <f t="shared" si="16"/>
        <v>0</v>
      </c>
      <c r="G126" s="17" t="s">
        <v>256</v>
      </c>
    </row>
    <row r="127" spans="1:8" x14ac:dyDescent="0.3">
      <c r="A127" s="56"/>
      <c r="B127" s="56"/>
      <c r="C127" s="57">
        <v>0</v>
      </c>
      <c r="D127" s="57">
        <v>0</v>
      </c>
      <c r="E127" s="57">
        <v>0</v>
      </c>
      <c r="F127" s="60">
        <f t="shared" si="16"/>
        <v>0</v>
      </c>
      <c r="G127" s="17" t="s">
        <v>257</v>
      </c>
    </row>
    <row r="128" spans="1:8" x14ac:dyDescent="0.3">
      <c r="A128" s="24"/>
      <c r="B128" s="24" t="s">
        <v>243</v>
      </c>
      <c r="C128" s="62">
        <f>SUM(C112:C127)</f>
        <v>0</v>
      </c>
      <c r="D128" s="62">
        <f t="shared" ref="D128:F128" si="17">SUM(D112:D127)</f>
        <v>0</v>
      </c>
      <c r="E128" s="62">
        <f t="shared" si="17"/>
        <v>0</v>
      </c>
      <c r="F128" s="62">
        <f t="shared" si="17"/>
        <v>0</v>
      </c>
    </row>
    <row r="129" spans="1:6" s="66" customFormat="1" ht="20.25" x14ac:dyDescent="0.35">
      <c r="A129" s="63"/>
      <c r="B129" s="64" t="s">
        <v>244</v>
      </c>
      <c r="C129" s="65">
        <f>SUM(C37,C44,C63,C70,C85,C103,C110,C128)</f>
        <v>0</v>
      </c>
      <c r="D129" s="65">
        <f t="shared" ref="D129:E129" si="18">SUM(D37,D44,D63,D70,D85,D103,D110,D128)</f>
        <v>0</v>
      </c>
      <c r="E129" s="65">
        <f t="shared" si="18"/>
        <v>0</v>
      </c>
      <c r="F129" s="65">
        <f>SUM(F37,F44,F63,F70,F85,F103,F110,F128)</f>
        <v>0</v>
      </c>
    </row>
    <row r="130" spans="1:6" x14ac:dyDescent="0.3">
      <c r="A130" s="43" t="s">
        <v>258</v>
      </c>
      <c r="B130" s="44"/>
      <c r="C130" s="61" t="s">
        <v>259</v>
      </c>
      <c r="D130" s="61"/>
      <c r="E130" s="61" t="s">
        <v>260</v>
      </c>
      <c r="F130" s="61" t="s">
        <v>16</v>
      </c>
    </row>
    <row r="131" spans="1:6" x14ac:dyDescent="0.3">
      <c r="A131" s="24" t="s">
        <v>245</v>
      </c>
      <c r="B131" s="351">
        <v>0</v>
      </c>
      <c r="C131" s="22">
        <v>0</v>
      </c>
      <c r="D131" s="27"/>
      <c r="E131" s="22">
        <v>0</v>
      </c>
      <c r="F131" s="352">
        <f>SUM(+C131,E131)</f>
        <v>0</v>
      </c>
    </row>
    <row r="132" spans="1:6" ht="33" x14ac:dyDescent="0.3">
      <c r="A132" s="24" t="s">
        <v>246</v>
      </c>
      <c r="B132" s="349" t="s">
        <v>248</v>
      </c>
      <c r="C132" s="27"/>
      <c r="D132" s="27"/>
      <c r="E132" s="27"/>
      <c r="F132" s="27"/>
    </row>
    <row r="133" spans="1:6" x14ac:dyDescent="0.3">
      <c r="A133" s="24" t="s">
        <v>250</v>
      </c>
      <c r="B133" s="26">
        <f>IF($B$132=$G$123,$F$129-$F$70,IF($B$132=$G$124,$F$37,IF($B$132=$G$125,$F$37+$F$44)))</f>
        <v>0</v>
      </c>
      <c r="C133" s="27"/>
      <c r="D133" s="27"/>
      <c r="E133" s="27"/>
      <c r="F133" s="27"/>
    </row>
    <row r="134" spans="1:6" x14ac:dyDescent="0.3">
      <c r="A134" s="24" t="s">
        <v>288</v>
      </c>
      <c r="B134" s="354">
        <v>0</v>
      </c>
      <c r="C134" s="27"/>
      <c r="D134" s="27"/>
      <c r="E134" s="27"/>
      <c r="F134" s="27"/>
    </row>
    <row r="135" spans="1:6" x14ac:dyDescent="0.3">
      <c r="A135" s="24" t="s">
        <v>253</v>
      </c>
      <c r="B135" s="26">
        <f>B133-B134</f>
        <v>0</v>
      </c>
      <c r="C135" s="27"/>
      <c r="D135" s="27"/>
      <c r="E135" s="27"/>
      <c r="F135" s="27"/>
    </row>
    <row r="136" spans="1:6" x14ac:dyDescent="0.3">
      <c r="A136" s="24" t="s">
        <v>254</v>
      </c>
      <c r="B136" s="26">
        <f>B131*B135</f>
        <v>0</v>
      </c>
      <c r="C136" s="27"/>
      <c r="D136" s="27"/>
      <c r="E136" s="27"/>
      <c r="F136" s="27"/>
    </row>
    <row r="137" spans="1:6" x14ac:dyDescent="0.3">
      <c r="A137" s="24" t="s">
        <v>255</v>
      </c>
      <c r="B137" s="24" t="s">
        <v>256</v>
      </c>
      <c r="C137" s="27"/>
      <c r="D137" s="27"/>
      <c r="E137" s="27"/>
      <c r="F137" s="27"/>
    </row>
    <row r="138" spans="1:6" x14ac:dyDescent="0.3">
      <c r="A138" s="24" t="s">
        <v>262</v>
      </c>
      <c r="B138" s="350">
        <v>44561</v>
      </c>
      <c r="C138" s="27"/>
      <c r="D138" s="27"/>
      <c r="E138" s="27"/>
      <c r="F138" s="27"/>
    </row>
    <row r="139" spans="1:6" x14ac:dyDescent="0.3">
      <c r="A139" s="24"/>
      <c r="B139" s="24" t="s">
        <v>261</v>
      </c>
      <c r="C139" s="62">
        <f>SUM(C131)</f>
        <v>0</v>
      </c>
      <c r="D139" s="69"/>
      <c r="E139" s="62">
        <f>SUM(E131)</f>
        <v>0</v>
      </c>
      <c r="F139" s="62">
        <f>SUM(F131)</f>
        <v>0</v>
      </c>
    </row>
    <row r="140" spans="1:6" ht="20.25" x14ac:dyDescent="0.35">
      <c r="A140" s="18"/>
      <c r="B140" s="72" t="s">
        <v>263</v>
      </c>
      <c r="C140" s="73">
        <f>SUM(C139,C129)</f>
        <v>0</v>
      </c>
      <c r="D140" s="73">
        <f t="shared" ref="D140:F140" si="19">SUM(D139,D129)</f>
        <v>0</v>
      </c>
      <c r="E140" s="73">
        <f t="shared" si="19"/>
        <v>0</v>
      </c>
      <c r="F140" s="73">
        <f t="shared" si="19"/>
        <v>0</v>
      </c>
    </row>
    <row r="142" spans="1:6" x14ac:dyDescent="0.3">
      <c r="A142" s="17" t="s">
        <v>289</v>
      </c>
      <c r="B142" s="353"/>
    </row>
    <row r="143" spans="1:6" x14ac:dyDescent="0.3">
      <c r="A143" s="17" t="s">
        <v>290</v>
      </c>
    </row>
  </sheetData>
  <mergeCells count="1">
    <mergeCell ref="C1:F5"/>
  </mergeCells>
  <dataValidations disablePrompts="1" count="4">
    <dataValidation type="list" allowBlank="1" showInputMessage="1" showErrorMessage="1" sqref="B137" xr:uid="{3CF3014C-E751-4078-A51A-F63FB95AF067}">
      <formula1>$G$126:$G$127</formula1>
    </dataValidation>
    <dataValidation type="list" allowBlank="1" showInputMessage="1" showErrorMessage="1" prompt="Select Method of Allocation" sqref="B132" xr:uid="{43378D86-2523-4BF1-9653-42C576614465}">
      <formula1>$G$123:$G$125</formula1>
    </dataValidation>
    <dataValidation type="list" allowBlank="1" showInputMessage="1" showErrorMessage="1" sqref="B42" xr:uid="{61CD7E01-8243-40F8-9806-25CFE198C813}">
      <formula1>$I$41:$I$42</formula1>
    </dataValidation>
    <dataValidation type="list" allowBlank="1" showInputMessage="1" showErrorMessage="1" sqref="G89:G102 G105:G109" xr:uid="{AB53E621-8761-4241-BE9A-B8AD40953A19}">
      <formula1>$I$88:$I$89</formula1>
    </dataValidation>
  </dataValidations>
  <pageMargins left="0.7" right="0.7" top="0.75" bottom="0.75" header="0.3" footer="0.3"/>
  <pageSetup orientation="portrait" horizontalDpi="4294967295" verticalDpi="4294967295" r:id="rId1"/>
  <rowBreaks count="1" manualBreakCount="1">
    <brk id="70" max="16383" man="1"/>
  </rowBreaks>
  <colBreaks count="1" manualBreakCount="1">
    <brk id="6" max="141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A30BD-EDA4-4DF4-9893-5CCF8F1D534C}">
  <dimension ref="A1:J143"/>
  <sheetViews>
    <sheetView zoomScale="60" zoomScaleNormal="60" workbookViewId="0">
      <selection activeCell="B2" sqref="B2"/>
    </sheetView>
  </sheetViews>
  <sheetFormatPr defaultColWidth="9.140625" defaultRowHeight="16.5" x14ac:dyDescent="0.3"/>
  <cols>
    <col min="1" max="9" width="35.7109375" style="17" customWidth="1"/>
    <col min="10" max="10" width="43.85546875" style="17" bestFit="1" customWidth="1"/>
    <col min="11" max="11" width="35.7109375" style="17" customWidth="1"/>
    <col min="12" max="16384" width="9.140625" style="17"/>
  </cols>
  <sheetData>
    <row r="1" spans="1:10" x14ac:dyDescent="0.3">
      <c r="A1" s="17" t="s">
        <v>203</v>
      </c>
      <c r="C1" s="358" t="s">
        <v>280</v>
      </c>
      <c r="D1" s="358"/>
      <c r="E1" s="358"/>
      <c r="F1" s="358"/>
    </row>
    <row r="2" spans="1:10" x14ac:dyDescent="0.3">
      <c r="A2" s="18" t="s">
        <v>204</v>
      </c>
      <c r="B2" s="19"/>
      <c r="C2" s="358"/>
      <c r="D2" s="358"/>
      <c r="E2" s="358"/>
      <c r="F2" s="358"/>
    </row>
    <row r="3" spans="1:10" x14ac:dyDescent="0.3">
      <c r="A3" s="18" t="s">
        <v>205</v>
      </c>
      <c r="B3" s="20"/>
      <c r="C3" s="358"/>
      <c r="D3" s="358"/>
      <c r="E3" s="358"/>
      <c r="F3" s="358"/>
    </row>
    <row r="4" spans="1:10" x14ac:dyDescent="0.3">
      <c r="A4" s="18" t="s">
        <v>160</v>
      </c>
      <c r="B4" s="20"/>
      <c r="C4" s="358"/>
      <c r="D4" s="358"/>
      <c r="E4" s="358"/>
      <c r="F4" s="358"/>
    </row>
    <row r="5" spans="1:10" x14ac:dyDescent="0.3">
      <c r="C5" s="359"/>
      <c r="D5" s="359"/>
      <c r="E5" s="359"/>
      <c r="F5" s="359"/>
    </row>
    <row r="6" spans="1:10" x14ac:dyDescent="0.3">
      <c r="A6" s="18" t="s">
        <v>206</v>
      </c>
      <c r="B6" s="18"/>
      <c r="C6" s="58" t="s">
        <v>209</v>
      </c>
      <c r="D6" s="58" t="s">
        <v>210</v>
      </c>
      <c r="E6" s="58" t="s">
        <v>211</v>
      </c>
      <c r="F6" s="58" t="s">
        <v>16</v>
      </c>
      <c r="G6" s="18"/>
      <c r="H6" s="18"/>
      <c r="I6" s="18"/>
      <c r="J6" s="18"/>
    </row>
    <row r="7" spans="1:10" x14ac:dyDescent="0.3">
      <c r="A7" s="21" t="s">
        <v>207</v>
      </c>
      <c r="B7" s="21" t="s">
        <v>208</v>
      </c>
      <c r="C7" s="59"/>
      <c r="D7" s="59"/>
      <c r="E7" s="59"/>
      <c r="F7" s="59"/>
      <c r="G7" s="40" t="s">
        <v>212</v>
      </c>
      <c r="H7" s="21" t="s">
        <v>213</v>
      </c>
      <c r="I7" s="21" t="s">
        <v>214</v>
      </c>
      <c r="J7" s="21" t="s">
        <v>270</v>
      </c>
    </row>
    <row r="8" spans="1:10" x14ac:dyDescent="0.3">
      <c r="A8" s="34"/>
      <c r="B8" s="34"/>
      <c r="C8" s="57">
        <v>0</v>
      </c>
      <c r="D8" s="57">
        <v>0</v>
      </c>
      <c r="E8" s="57">
        <v>0</v>
      </c>
      <c r="F8" s="60">
        <f>SUM(C8:E8)</f>
        <v>0</v>
      </c>
      <c r="G8" s="41">
        <v>0</v>
      </c>
      <c r="H8" s="34">
        <v>12</v>
      </c>
      <c r="I8" s="38">
        <v>1</v>
      </c>
      <c r="J8" s="41">
        <f>(G8/12)*H8*I8</f>
        <v>0</v>
      </c>
    </row>
    <row r="9" spans="1:10" x14ac:dyDescent="0.3">
      <c r="A9" s="21"/>
      <c r="B9" s="21"/>
      <c r="C9" s="57">
        <v>0</v>
      </c>
      <c r="D9" s="57">
        <v>0</v>
      </c>
      <c r="E9" s="57">
        <v>0</v>
      </c>
      <c r="F9" s="60">
        <f t="shared" ref="F9:F36" si="0">SUM(C9:E9)</f>
        <v>0</v>
      </c>
      <c r="G9" s="40">
        <v>0</v>
      </c>
      <c r="H9" s="21">
        <v>0</v>
      </c>
      <c r="I9" s="39">
        <v>0</v>
      </c>
      <c r="J9" s="40">
        <f t="shared" ref="J9:J36" si="1">(G9/12)*H9*I9</f>
        <v>0</v>
      </c>
    </row>
    <row r="10" spans="1:10" x14ac:dyDescent="0.3">
      <c r="A10" s="34"/>
      <c r="B10" s="34"/>
      <c r="C10" s="57">
        <v>0</v>
      </c>
      <c r="D10" s="57">
        <v>0</v>
      </c>
      <c r="E10" s="57">
        <v>0</v>
      </c>
      <c r="F10" s="60">
        <f t="shared" si="0"/>
        <v>0</v>
      </c>
      <c r="G10" s="41">
        <v>0</v>
      </c>
      <c r="H10" s="34">
        <v>0</v>
      </c>
      <c r="I10" s="38">
        <v>0</v>
      </c>
      <c r="J10" s="41">
        <f t="shared" si="1"/>
        <v>0</v>
      </c>
    </row>
    <row r="11" spans="1:10" x14ac:dyDescent="0.3">
      <c r="A11" s="21"/>
      <c r="B11" s="21"/>
      <c r="C11" s="57">
        <v>0</v>
      </c>
      <c r="D11" s="57">
        <v>0</v>
      </c>
      <c r="E11" s="57">
        <v>0</v>
      </c>
      <c r="F11" s="60">
        <f t="shared" si="0"/>
        <v>0</v>
      </c>
      <c r="G11" s="40">
        <v>0</v>
      </c>
      <c r="H11" s="21">
        <v>0</v>
      </c>
      <c r="I11" s="39">
        <v>0</v>
      </c>
      <c r="J11" s="40">
        <f t="shared" si="1"/>
        <v>0</v>
      </c>
    </row>
    <row r="12" spans="1:10" x14ac:dyDescent="0.3">
      <c r="A12" s="34"/>
      <c r="B12" s="34"/>
      <c r="C12" s="57">
        <v>0</v>
      </c>
      <c r="D12" s="57">
        <v>0</v>
      </c>
      <c r="E12" s="57">
        <v>0</v>
      </c>
      <c r="F12" s="60">
        <f t="shared" si="0"/>
        <v>0</v>
      </c>
      <c r="G12" s="41">
        <v>0</v>
      </c>
      <c r="H12" s="34">
        <v>0</v>
      </c>
      <c r="I12" s="38">
        <v>0</v>
      </c>
      <c r="J12" s="41">
        <f t="shared" si="1"/>
        <v>0</v>
      </c>
    </row>
    <row r="13" spans="1:10" x14ac:dyDescent="0.3">
      <c r="A13" s="21"/>
      <c r="B13" s="21"/>
      <c r="C13" s="57">
        <v>0</v>
      </c>
      <c r="D13" s="57">
        <v>0</v>
      </c>
      <c r="E13" s="57">
        <v>0</v>
      </c>
      <c r="F13" s="60">
        <f t="shared" si="0"/>
        <v>0</v>
      </c>
      <c r="G13" s="40">
        <v>0</v>
      </c>
      <c r="H13" s="21">
        <v>0</v>
      </c>
      <c r="I13" s="39">
        <v>0</v>
      </c>
      <c r="J13" s="40">
        <f t="shared" si="1"/>
        <v>0</v>
      </c>
    </row>
    <row r="14" spans="1:10" x14ac:dyDescent="0.3">
      <c r="A14" s="34"/>
      <c r="B14" s="34"/>
      <c r="C14" s="57">
        <v>0</v>
      </c>
      <c r="D14" s="57">
        <v>0</v>
      </c>
      <c r="E14" s="57">
        <v>0</v>
      </c>
      <c r="F14" s="60">
        <f t="shared" si="0"/>
        <v>0</v>
      </c>
      <c r="G14" s="41">
        <v>0</v>
      </c>
      <c r="H14" s="34">
        <v>0</v>
      </c>
      <c r="I14" s="38">
        <v>0</v>
      </c>
      <c r="J14" s="41">
        <f t="shared" si="1"/>
        <v>0</v>
      </c>
    </row>
    <row r="15" spans="1:10" x14ac:dyDescent="0.3">
      <c r="A15" s="21"/>
      <c r="B15" s="21"/>
      <c r="C15" s="57">
        <v>0</v>
      </c>
      <c r="D15" s="57">
        <v>0</v>
      </c>
      <c r="E15" s="57">
        <v>0</v>
      </c>
      <c r="F15" s="60">
        <f t="shared" si="0"/>
        <v>0</v>
      </c>
      <c r="G15" s="40">
        <v>0</v>
      </c>
      <c r="H15" s="21">
        <v>0</v>
      </c>
      <c r="I15" s="39">
        <v>0</v>
      </c>
      <c r="J15" s="40">
        <f t="shared" si="1"/>
        <v>0</v>
      </c>
    </row>
    <row r="16" spans="1:10" x14ac:dyDescent="0.3">
      <c r="A16" s="34"/>
      <c r="B16" s="34"/>
      <c r="C16" s="57">
        <v>0</v>
      </c>
      <c r="D16" s="57">
        <v>0</v>
      </c>
      <c r="E16" s="57">
        <v>0</v>
      </c>
      <c r="F16" s="60">
        <f t="shared" si="0"/>
        <v>0</v>
      </c>
      <c r="G16" s="41">
        <v>0</v>
      </c>
      <c r="H16" s="34">
        <v>0</v>
      </c>
      <c r="I16" s="38">
        <v>0</v>
      </c>
      <c r="J16" s="41">
        <f t="shared" si="1"/>
        <v>0</v>
      </c>
    </row>
    <row r="17" spans="1:10" x14ac:dyDescent="0.3">
      <c r="A17" s="21"/>
      <c r="B17" s="21"/>
      <c r="C17" s="57">
        <v>0</v>
      </c>
      <c r="D17" s="57">
        <v>0</v>
      </c>
      <c r="E17" s="57">
        <v>0</v>
      </c>
      <c r="F17" s="60">
        <f t="shared" si="0"/>
        <v>0</v>
      </c>
      <c r="G17" s="40">
        <v>0</v>
      </c>
      <c r="H17" s="21">
        <v>0</v>
      </c>
      <c r="I17" s="39">
        <v>0</v>
      </c>
      <c r="J17" s="40">
        <f t="shared" si="1"/>
        <v>0</v>
      </c>
    </row>
    <row r="18" spans="1:10" x14ac:dyDescent="0.3">
      <c r="A18" s="34"/>
      <c r="B18" s="34"/>
      <c r="C18" s="57">
        <v>0</v>
      </c>
      <c r="D18" s="57">
        <v>0</v>
      </c>
      <c r="E18" s="57">
        <v>0</v>
      </c>
      <c r="F18" s="60">
        <f t="shared" si="0"/>
        <v>0</v>
      </c>
      <c r="G18" s="41">
        <v>0</v>
      </c>
      <c r="H18" s="34">
        <v>0</v>
      </c>
      <c r="I18" s="38">
        <v>0</v>
      </c>
      <c r="J18" s="41">
        <f t="shared" si="1"/>
        <v>0</v>
      </c>
    </row>
    <row r="19" spans="1:10" x14ac:dyDescent="0.3">
      <c r="A19" s="21"/>
      <c r="B19" s="21"/>
      <c r="C19" s="57">
        <v>0</v>
      </c>
      <c r="D19" s="57">
        <v>0</v>
      </c>
      <c r="E19" s="57">
        <v>0</v>
      </c>
      <c r="F19" s="60">
        <f t="shared" si="0"/>
        <v>0</v>
      </c>
      <c r="G19" s="40">
        <v>0</v>
      </c>
      <c r="H19" s="21">
        <v>0</v>
      </c>
      <c r="I19" s="39">
        <v>0</v>
      </c>
      <c r="J19" s="40">
        <f t="shared" si="1"/>
        <v>0</v>
      </c>
    </row>
    <row r="20" spans="1:10" x14ac:dyDescent="0.3">
      <c r="A20" s="34"/>
      <c r="B20" s="34"/>
      <c r="C20" s="57">
        <v>0</v>
      </c>
      <c r="D20" s="57">
        <v>0</v>
      </c>
      <c r="E20" s="57">
        <v>0</v>
      </c>
      <c r="F20" s="60">
        <f t="shared" si="0"/>
        <v>0</v>
      </c>
      <c r="G20" s="41">
        <v>0</v>
      </c>
      <c r="H20" s="34">
        <v>0</v>
      </c>
      <c r="I20" s="38">
        <v>0</v>
      </c>
      <c r="J20" s="41">
        <f t="shared" si="1"/>
        <v>0</v>
      </c>
    </row>
    <row r="21" spans="1:10" x14ac:dyDescent="0.3">
      <c r="A21" s="21"/>
      <c r="B21" s="21"/>
      <c r="C21" s="57">
        <v>0</v>
      </c>
      <c r="D21" s="57">
        <v>0</v>
      </c>
      <c r="E21" s="57">
        <v>0</v>
      </c>
      <c r="F21" s="60">
        <f t="shared" si="0"/>
        <v>0</v>
      </c>
      <c r="G21" s="40">
        <v>0</v>
      </c>
      <c r="H21" s="21">
        <v>0</v>
      </c>
      <c r="I21" s="39">
        <v>0</v>
      </c>
      <c r="J21" s="40">
        <f t="shared" si="1"/>
        <v>0</v>
      </c>
    </row>
    <row r="22" spans="1:10" x14ac:dyDescent="0.3">
      <c r="A22" s="34"/>
      <c r="B22" s="34"/>
      <c r="C22" s="57">
        <v>0</v>
      </c>
      <c r="D22" s="57">
        <v>0</v>
      </c>
      <c r="E22" s="57">
        <v>0</v>
      </c>
      <c r="F22" s="60">
        <f t="shared" si="0"/>
        <v>0</v>
      </c>
      <c r="G22" s="41">
        <v>0</v>
      </c>
      <c r="H22" s="34">
        <v>0</v>
      </c>
      <c r="I22" s="38">
        <v>0</v>
      </c>
      <c r="J22" s="41">
        <f t="shared" si="1"/>
        <v>0</v>
      </c>
    </row>
    <row r="23" spans="1:10" x14ac:dyDescent="0.3">
      <c r="A23" s="21"/>
      <c r="B23" s="21"/>
      <c r="C23" s="57">
        <v>0</v>
      </c>
      <c r="D23" s="57">
        <v>0</v>
      </c>
      <c r="E23" s="57">
        <v>0</v>
      </c>
      <c r="F23" s="60">
        <f t="shared" si="0"/>
        <v>0</v>
      </c>
      <c r="G23" s="40">
        <v>0</v>
      </c>
      <c r="H23" s="21">
        <v>0</v>
      </c>
      <c r="I23" s="39">
        <v>0</v>
      </c>
      <c r="J23" s="40">
        <f t="shared" si="1"/>
        <v>0</v>
      </c>
    </row>
    <row r="24" spans="1:10" x14ac:dyDescent="0.3">
      <c r="A24" s="34"/>
      <c r="B24" s="34"/>
      <c r="C24" s="57">
        <v>0</v>
      </c>
      <c r="D24" s="57">
        <v>0</v>
      </c>
      <c r="E24" s="57">
        <v>0</v>
      </c>
      <c r="F24" s="60">
        <f t="shared" si="0"/>
        <v>0</v>
      </c>
      <c r="G24" s="41">
        <v>0</v>
      </c>
      <c r="H24" s="34">
        <v>0</v>
      </c>
      <c r="I24" s="38">
        <v>0</v>
      </c>
      <c r="J24" s="41">
        <f t="shared" si="1"/>
        <v>0</v>
      </c>
    </row>
    <row r="25" spans="1:10" x14ac:dyDescent="0.3">
      <c r="A25" s="21"/>
      <c r="B25" s="21"/>
      <c r="C25" s="57">
        <v>0</v>
      </c>
      <c r="D25" s="57">
        <v>0</v>
      </c>
      <c r="E25" s="57">
        <v>0</v>
      </c>
      <c r="F25" s="60">
        <f t="shared" si="0"/>
        <v>0</v>
      </c>
      <c r="G25" s="40">
        <v>0</v>
      </c>
      <c r="H25" s="21">
        <v>0</v>
      </c>
      <c r="I25" s="39">
        <v>0</v>
      </c>
      <c r="J25" s="40">
        <f t="shared" si="1"/>
        <v>0</v>
      </c>
    </row>
    <row r="26" spans="1:10" x14ac:dyDescent="0.3">
      <c r="A26" s="34"/>
      <c r="B26" s="34"/>
      <c r="C26" s="57">
        <v>0</v>
      </c>
      <c r="D26" s="57">
        <v>0</v>
      </c>
      <c r="E26" s="57">
        <v>0</v>
      </c>
      <c r="F26" s="60">
        <f t="shared" si="0"/>
        <v>0</v>
      </c>
      <c r="G26" s="41">
        <v>0</v>
      </c>
      <c r="H26" s="34">
        <v>0</v>
      </c>
      <c r="I26" s="38">
        <v>0</v>
      </c>
      <c r="J26" s="41">
        <f t="shared" si="1"/>
        <v>0</v>
      </c>
    </row>
    <row r="27" spans="1:10" x14ac:dyDescent="0.3">
      <c r="A27" s="21"/>
      <c r="B27" s="21"/>
      <c r="C27" s="57">
        <v>0</v>
      </c>
      <c r="D27" s="57">
        <v>0</v>
      </c>
      <c r="E27" s="57">
        <v>0</v>
      </c>
      <c r="F27" s="60">
        <f t="shared" si="0"/>
        <v>0</v>
      </c>
      <c r="G27" s="40">
        <v>0</v>
      </c>
      <c r="H27" s="21">
        <v>0</v>
      </c>
      <c r="I27" s="39">
        <v>0</v>
      </c>
      <c r="J27" s="40">
        <f t="shared" si="1"/>
        <v>0</v>
      </c>
    </row>
    <row r="28" spans="1:10" x14ac:dyDescent="0.3">
      <c r="A28" s="34"/>
      <c r="B28" s="34"/>
      <c r="C28" s="57">
        <v>0</v>
      </c>
      <c r="D28" s="57">
        <v>0</v>
      </c>
      <c r="E28" s="57">
        <v>0</v>
      </c>
      <c r="F28" s="60">
        <f t="shared" si="0"/>
        <v>0</v>
      </c>
      <c r="G28" s="41">
        <v>0</v>
      </c>
      <c r="H28" s="34">
        <v>0</v>
      </c>
      <c r="I28" s="38">
        <v>0</v>
      </c>
      <c r="J28" s="41">
        <f t="shared" si="1"/>
        <v>0</v>
      </c>
    </row>
    <row r="29" spans="1:10" x14ac:dyDescent="0.3">
      <c r="A29" s="21"/>
      <c r="B29" s="21"/>
      <c r="C29" s="57">
        <v>0</v>
      </c>
      <c r="D29" s="57">
        <v>0</v>
      </c>
      <c r="E29" s="57">
        <v>0</v>
      </c>
      <c r="F29" s="60">
        <f t="shared" si="0"/>
        <v>0</v>
      </c>
      <c r="G29" s="40">
        <v>0</v>
      </c>
      <c r="H29" s="21">
        <v>0</v>
      </c>
      <c r="I29" s="39">
        <v>0</v>
      </c>
      <c r="J29" s="40">
        <f t="shared" si="1"/>
        <v>0</v>
      </c>
    </row>
    <row r="30" spans="1:10" x14ac:dyDescent="0.3">
      <c r="A30" s="34"/>
      <c r="B30" s="34"/>
      <c r="C30" s="57">
        <v>0</v>
      </c>
      <c r="D30" s="57">
        <v>0</v>
      </c>
      <c r="E30" s="57">
        <v>0</v>
      </c>
      <c r="F30" s="60">
        <f t="shared" si="0"/>
        <v>0</v>
      </c>
      <c r="G30" s="41">
        <v>0</v>
      </c>
      <c r="H30" s="34">
        <v>0</v>
      </c>
      <c r="I30" s="38">
        <v>0</v>
      </c>
      <c r="J30" s="41">
        <f t="shared" si="1"/>
        <v>0</v>
      </c>
    </row>
    <row r="31" spans="1:10" x14ac:dyDescent="0.3">
      <c r="A31" s="21"/>
      <c r="B31" s="21"/>
      <c r="C31" s="57">
        <v>0</v>
      </c>
      <c r="D31" s="57">
        <v>0</v>
      </c>
      <c r="E31" s="57">
        <v>0</v>
      </c>
      <c r="F31" s="60">
        <f t="shared" si="0"/>
        <v>0</v>
      </c>
      <c r="G31" s="40">
        <v>0</v>
      </c>
      <c r="H31" s="21">
        <v>0</v>
      </c>
      <c r="I31" s="39">
        <v>0</v>
      </c>
      <c r="J31" s="40">
        <f t="shared" si="1"/>
        <v>0</v>
      </c>
    </row>
    <row r="32" spans="1:10" x14ac:dyDescent="0.3">
      <c r="A32" s="34"/>
      <c r="B32" s="34"/>
      <c r="C32" s="57">
        <v>0</v>
      </c>
      <c r="D32" s="57">
        <v>0</v>
      </c>
      <c r="E32" s="57">
        <v>0</v>
      </c>
      <c r="F32" s="60">
        <f t="shared" si="0"/>
        <v>0</v>
      </c>
      <c r="G32" s="41">
        <v>0</v>
      </c>
      <c r="H32" s="34">
        <v>0</v>
      </c>
      <c r="I32" s="38">
        <v>0</v>
      </c>
      <c r="J32" s="41">
        <f t="shared" si="1"/>
        <v>0</v>
      </c>
    </row>
    <row r="33" spans="1:10" x14ac:dyDescent="0.3">
      <c r="A33" s="21"/>
      <c r="B33" s="21"/>
      <c r="C33" s="57">
        <v>0</v>
      </c>
      <c r="D33" s="57">
        <v>0</v>
      </c>
      <c r="E33" s="57">
        <v>0</v>
      </c>
      <c r="F33" s="60">
        <f t="shared" si="0"/>
        <v>0</v>
      </c>
      <c r="G33" s="40">
        <v>0</v>
      </c>
      <c r="H33" s="21">
        <v>0</v>
      </c>
      <c r="I33" s="39">
        <v>0</v>
      </c>
      <c r="J33" s="40">
        <f t="shared" si="1"/>
        <v>0</v>
      </c>
    </row>
    <row r="34" spans="1:10" x14ac:dyDescent="0.3">
      <c r="A34" s="34"/>
      <c r="B34" s="34"/>
      <c r="C34" s="57">
        <v>0</v>
      </c>
      <c r="D34" s="57">
        <v>0</v>
      </c>
      <c r="E34" s="57">
        <v>0</v>
      </c>
      <c r="F34" s="60">
        <f t="shared" si="0"/>
        <v>0</v>
      </c>
      <c r="G34" s="41">
        <v>0</v>
      </c>
      <c r="H34" s="34">
        <v>0</v>
      </c>
      <c r="I34" s="38">
        <v>0</v>
      </c>
      <c r="J34" s="41">
        <f t="shared" si="1"/>
        <v>0</v>
      </c>
    </row>
    <row r="35" spans="1:10" x14ac:dyDescent="0.3">
      <c r="A35" s="21"/>
      <c r="B35" s="21"/>
      <c r="C35" s="57">
        <v>0</v>
      </c>
      <c r="D35" s="57">
        <v>0</v>
      </c>
      <c r="E35" s="57">
        <v>0</v>
      </c>
      <c r="F35" s="60">
        <f t="shared" si="0"/>
        <v>0</v>
      </c>
      <c r="G35" s="40">
        <v>0</v>
      </c>
      <c r="H35" s="21">
        <v>0</v>
      </c>
      <c r="I35" s="39">
        <v>0</v>
      </c>
      <c r="J35" s="40">
        <f t="shared" si="1"/>
        <v>0</v>
      </c>
    </row>
    <row r="36" spans="1:10" x14ac:dyDescent="0.3">
      <c r="A36" s="34"/>
      <c r="B36" s="34"/>
      <c r="C36" s="57">
        <v>0</v>
      </c>
      <c r="D36" s="57">
        <v>0</v>
      </c>
      <c r="E36" s="57">
        <v>0</v>
      </c>
      <c r="F36" s="60">
        <f t="shared" si="0"/>
        <v>0</v>
      </c>
      <c r="G36" s="41">
        <v>0</v>
      </c>
      <c r="H36" s="34">
        <v>0</v>
      </c>
      <c r="I36" s="38">
        <v>0</v>
      </c>
      <c r="J36" s="41">
        <f t="shared" si="1"/>
        <v>0</v>
      </c>
    </row>
    <row r="37" spans="1:10" x14ac:dyDescent="0.3">
      <c r="A37" s="24"/>
      <c r="B37" s="25" t="s">
        <v>220</v>
      </c>
      <c r="C37" s="60">
        <f>SUM(C8:C36)</f>
        <v>0</v>
      </c>
      <c r="D37" s="60">
        <f t="shared" ref="D37:J37" si="2">SUM(D8:D36)</f>
        <v>0</v>
      </c>
      <c r="E37" s="60">
        <f t="shared" si="2"/>
        <v>0</v>
      </c>
      <c r="F37" s="60">
        <f t="shared" si="2"/>
        <v>0</v>
      </c>
      <c r="G37" s="26">
        <f t="shared" si="2"/>
        <v>0</v>
      </c>
      <c r="H37" s="27"/>
      <c r="I37" s="28"/>
      <c r="J37" s="26">
        <f t="shared" si="2"/>
        <v>0</v>
      </c>
    </row>
    <row r="38" spans="1:10" x14ac:dyDescent="0.3">
      <c r="A38" s="43" t="s">
        <v>215</v>
      </c>
      <c r="B38" s="46"/>
      <c r="C38" s="61" t="s">
        <v>209</v>
      </c>
      <c r="D38" s="61" t="s">
        <v>210</v>
      </c>
      <c r="E38" s="61" t="s">
        <v>211</v>
      </c>
      <c r="F38" s="61" t="s">
        <v>16</v>
      </c>
      <c r="G38" s="45"/>
      <c r="H38" s="45"/>
      <c r="I38" s="45"/>
      <c r="J38" s="47"/>
    </row>
    <row r="39" spans="1:10" x14ac:dyDescent="0.3">
      <c r="A39" s="29" t="s">
        <v>216</v>
      </c>
      <c r="B39" s="30">
        <v>0</v>
      </c>
      <c r="C39" s="57">
        <v>0</v>
      </c>
      <c r="D39" s="57">
        <v>0</v>
      </c>
      <c r="E39" s="57">
        <v>0</v>
      </c>
      <c r="F39" s="60">
        <f>SUM(C39:E39)</f>
        <v>0</v>
      </c>
    </row>
    <row r="40" spans="1:10" x14ac:dyDescent="0.3">
      <c r="A40" s="35" t="s">
        <v>217</v>
      </c>
      <c r="B40" s="36">
        <v>0</v>
      </c>
      <c r="C40" s="348">
        <v>0</v>
      </c>
      <c r="D40" s="348">
        <v>0</v>
      </c>
      <c r="E40" s="348">
        <v>0</v>
      </c>
      <c r="F40" s="60">
        <v>0</v>
      </c>
    </row>
    <row r="41" spans="1:10" x14ac:dyDescent="0.3">
      <c r="A41" s="29" t="s">
        <v>218</v>
      </c>
      <c r="B41" s="30">
        <v>0</v>
      </c>
      <c r="C41" s="348">
        <v>0</v>
      </c>
      <c r="D41" s="348">
        <v>0</v>
      </c>
      <c r="E41" s="348">
        <v>0</v>
      </c>
      <c r="F41" s="60">
        <v>0</v>
      </c>
      <c r="I41" s="17" t="s">
        <v>273</v>
      </c>
    </row>
    <row r="42" spans="1:10" ht="33" x14ac:dyDescent="0.3">
      <c r="A42" s="37" t="s">
        <v>219</v>
      </c>
      <c r="B42" s="35" t="s">
        <v>271</v>
      </c>
      <c r="C42" s="70"/>
      <c r="D42" s="70"/>
      <c r="E42" s="70"/>
      <c r="F42" s="70"/>
      <c r="I42" s="17" t="s">
        <v>271</v>
      </c>
    </row>
    <row r="43" spans="1:10" x14ac:dyDescent="0.3">
      <c r="A43" s="29"/>
      <c r="B43" s="29"/>
      <c r="C43" s="70"/>
      <c r="D43" s="70"/>
      <c r="E43" s="70"/>
      <c r="F43" s="70"/>
    </row>
    <row r="44" spans="1:10" x14ac:dyDescent="0.3">
      <c r="A44" s="24"/>
      <c r="B44" s="25" t="s">
        <v>221</v>
      </c>
      <c r="C44" s="60">
        <f t="shared" ref="C44:E44" si="3">SUM(C39:C41)</f>
        <v>0</v>
      </c>
      <c r="D44" s="60">
        <f t="shared" si="3"/>
        <v>0</v>
      </c>
      <c r="E44" s="60">
        <f t="shared" si="3"/>
        <v>0</v>
      </c>
      <c r="F44" s="60">
        <f>SUM(F39:F41)</f>
        <v>0</v>
      </c>
    </row>
    <row r="45" spans="1:10" x14ac:dyDescent="0.3">
      <c r="A45" s="43" t="s">
        <v>222</v>
      </c>
      <c r="B45" s="45"/>
      <c r="C45" s="61" t="s">
        <v>209</v>
      </c>
      <c r="D45" s="61" t="s">
        <v>210</v>
      </c>
      <c r="E45" s="61" t="s">
        <v>211</v>
      </c>
      <c r="F45" s="61" t="s">
        <v>16</v>
      </c>
    </row>
    <row r="46" spans="1:10" x14ac:dyDescent="0.3">
      <c r="A46" s="31" t="s">
        <v>235</v>
      </c>
      <c r="B46" s="31">
        <v>0</v>
      </c>
      <c r="C46" s="57">
        <v>0</v>
      </c>
      <c r="D46" s="57">
        <v>0</v>
      </c>
      <c r="E46" s="57">
        <v>0</v>
      </c>
      <c r="F46" s="60">
        <f>SUM(C46:E46)</f>
        <v>0</v>
      </c>
    </row>
    <row r="47" spans="1:10" x14ac:dyDescent="0.3">
      <c r="A47" s="33" t="s">
        <v>236</v>
      </c>
      <c r="B47" s="344">
        <v>0</v>
      </c>
      <c r="C47" s="57">
        <v>0</v>
      </c>
      <c r="D47" s="57">
        <v>0</v>
      </c>
      <c r="E47" s="57">
        <v>0</v>
      </c>
      <c r="F47" s="60">
        <f t="shared" ref="F47:F62" si="4">SUM(C47:E47)</f>
        <v>0</v>
      </c>
    </row>
    <row r="48" spans="1:10" x14ac:dyDescent="0.3">
      <c r="A48" s="31" t="s">
        <v>237</v>
      </c>
      <c r="B48" s="345">
        <v>0</v>
      </c>
      <c r="C48" s="57">
        <v>0</v>
      </c>
      <c r="D48" s="57">
        <v>0</v>
      </c>
      <c r="E48" s="57">
        <v>0</v>
      </c>
      <c r="F48" s="60">
        <f t="shared" si="4"/>
        <v>0</v>
      </c>
    </row>
    <row r="49" spans="1:6" x14ac:dyDescent="0.3">
      <c r="A49" s="33" t="s">
        <v>238</v>
      </c>
      <c r="B49" s="33" t="s">
        <v>239</v>
      </c>
      <c r="C49" s="57">
        <v>0</v>
      </c>
      <c r="D49" s="57">
        <v>0</v>
      </c>
      <c r="E49" s="57">
        <v>0</v>
      </c>
      <c r="F49" s="60">
        <f t="shared" si="4"/>
        <v>0</v>
      </c>
    </row>
    <row r="50" spans="1:6" x14ac:dyDescent="0.3">
      <c r="A50" s="31">
        <v>0</v>
      </c>
      <c r="B50" s="345">
        <v>0</v>
      </c>
      <c r="C50" s="57">
        <v>0</v>
      </c>
      <c r="D50" s="57">
        <v>0</v>
      </c>
      <c r="E50" s="57">
        <v>0</v>
      </c>
      <c r="F50" s="60">
        <f t="shared" si="4"/>
        <v>0</v>
      </c>
    </row>
    <row r="51" spans="1:6" x14ac:dyDescent="0.3">
      <c r="A51" s="33" t="s">
        <v>225</v>
      </c>
      <c r="B51" s="33"/>
      <c r="C51" s="57">
        <v>0</v>
      </c>
      <c r="D51" s="57">
        <v>0</v>
      </c>
      <c r="E51" s="57">
        <v>0</v>
      </c>
      <c r="F51" s="60">
        <f t="shared" si="4"/>
        <v>0</v>
      </c>
    </row>
    <row r="52" spans="1:6" x14ac:dyDescent="0.3">
      <c r="A52" s="31"/>
      <c r="B52" s="31"/>
      <c r="C52" s="57">
        <v>0</v>
      </c>
      <c r="D52" s="57">
        <v>0</v>
      </c>
      <c r="E52" s="57">
        <v>0</v>
      </c>
      <c r="F52" s="60">
        <f t="shared" si="4"/>
        <v>0</v>
      </c>
    </row>
    <row r="53" spans="1:6" x14ac:dyDescent="0.3">
      <c r="A53" s="33"/>
      <c r="B53" s="33"/>
      <c r="C53" s="57">
        <v>0</v>
      </c>
      <c r="D53" s="57">
        <v>0</v>
      </c>
      <c r="E53" s="57">
        <v>0</v>
      </c>
      <c r="F53" s="60">
        <f t="shared" si="4"/>
        <v>0</v>
      </c>
    </row>
    <row r="54" spans="1:6" x14ac:dyDescent="0.3">
      <c r="A54" s="31"/>
      <c r="B54" s="31"/>
      <c r="C54" s="57">
        <v>0</v>
      </c>
      <c r="D54" s="57">
        <v>0</v>
      </c>
      <c r="E54" s="57">
        <v>0</v>
      </c>
      <c r="F54" s="60">
        <f t="shared" si="4"/>
        <v>0</v>
      </c>
    </row>
    <row r="55" spans="1:6" x14ac:dyDescent="0.3">
      <c r="A55" s="33"/>
      <c r="B55" s="33"/>
      <c r="C55" s="57">
        <v>0</v>
      </c>
      <c r="D55" s="57">
        <v>0</v>
      </c>
      <c r="E55" s="57">
        <v>0</v>
      </c>
      <c r="F55" s="60">
        <f t="shared" si="4"/>
        <v>0</v>
      </c>
    </row>
    <row r="56" spans="1:6" x14ac:dyDescent="0.3">
      <c r="A56" s="31"/>
      <c r="B56" s="31"/>
      <c r="C56" s="57">
        <v>0</v>
      </c>
      <c r="D56" s="57">
        <v>0</v>
      </c>
      <c r="E56" s="57">
        <v>0</v>
      </c>
      <c r="F56" s="60">
        <f t="shared" si="4"/>
        <v>0</v>
      </c>
    </row>
    <row r="57" spans="1:6" x14ac:dyDescent="0.3">
      <c r="A57" s="33"/>
      <c r="B57" s="33"/>
      <c r="C57" s="57">
        <v>0</v>
      </c>
      <c r="D57" s="57">
        <v>0</v>
      </c>
      <c r="E57" s="57">
        <v>0</v>
      </c>
      <c r="F57" s="60">
        <f t="shared" si="4"/>
        <v>0</v>
      </c>
    </row>
    <row r="58" spans="1:6" x14ac:dyDescent="0.3">
      <c r="A58" s="31"/>
      <c r="B58" s="31"/>
      <c r="C58" s="57">
        <v>0</v>
      </c>
      <c r="D58" s="57">
        <v>0</v>
      </c>
      <c r="E58" s="57">
        <v>0</v>
      </c>
      <c r="F58" s="60">
        <f t="shared" si="4"/>
        <v>0</v>
      </c>
    </row>
    <row r="59" spans="1:6" x14ac:dyDescent="0.3">
      <c r="A59" s="33" t="s">
        <v>285</v>
      </c>
      <c r="B59" s="33"/>
      <c r="C59" s="57">
        <v>0</v>
      </c>
      <c r="D59" s="57">
        <v>0</v>
      </c>
      <c r="E59" s="57">
        <v>0</v>
      </c>
      <c r="F59" s="60">
        <f t="shared" si="4"/>
        <v>0</v>
      </c>
    </row>
    <row r="60" spans="1:6" x14ac:dyDescent="0.3">
      <c r="A60" s="31"/>
      <c r="B60" s="31"/>
      <c r="C60" s="57">
        <v>0</v>
      </c>
      <c r="D60" s="57">
        <v>0</v>
      </c>
      <c r="E60" s="57">
        <v>0</v>
      </c>
      <c r="F60" s="60">
        <f t="shared" si="4"/>
        <v>0</v>
      </c>
    </row>
    <row r="61" spans="1:6" x14ac:dyDescent="0.3">
      <c r="A61" s="33"/>
      <c r="B61" s="33"/>
      <c r="C61" s="57">
        <v>0</v>
      </c>
      <c r="D61" s="57">
        <v>0</v>
      </c>
      <c r="E61" s="57">
        <v>0</v>
      </c>
      <c r="F61" s="60">
        <f t="shared" si="4"/>
        <v>0</v>
      </c>
    </row>
    <row r="62" spans="1:6" x14ac:dyDescent="0.3">
      <c r="A62" s="31"/>
      <c r="B62" s="31"/>
      <c r="C62" s="57">
        <v>0</v>
      </c>
      <c r="D62" s="57">
        <v>0</v>
      </c>
      <c r="E62" s="57">
        <v>0</v>
      </c>
      <c r="F62" s="60">
        <f t="shared" si="4"/>
        <v>0</v>
      </c>
    </row>
    <row r="63" spans="1:6" x14ac:dyDescent="0.3">
      <c r="A63" s="24"/>
      <c r="B63" s="24" t="s">
        <v>224</v>
      </c>
      <c r="C63" s="60">
        <f>SUM(C46:C62)</f>
        <v>0</v>
      </c>
      <c r="D63" s="60">
        <f t="shared" ref="D63:F63" si="5">SUM(D46:D62)</f>
        <v>0</v>
      </c>
      <c r="E63" s="60">
        <f t="shared" si="5"/>
        <v>0</v>
      </c>
      <c r="F63" s="60">
        <f t="shared" si="5"/>
        <v>0</v>
      </c>
    </row>
    <row r="64" spans="1:6" x14ac:dyDescent="0.3">
      <c r="A64" s="43" t="s">
        <v>226</v>
      </c>
      <c r="B64" s="44"/>
      <c r="C64" s="61" t="s">
        <v>209</v>
      </c>
      <c r="D64" s="61" t="s">
        <v>210</v>
      </c>
      <c r="E64" s="61" t="s">
        <v>211</v>
      </c>
      <c r="F64" s="61" t="s">
        <v>16</v>
      </c>
    </row>
    <row r="65" spans="1:6" x14ac:dyDescent="0.3">
      <c r="A65" s="32"/>
      <c r="B65" s="32"/>
      <c r="C65" s="57">
        <v>0</v>
      </c>
      <c r="D65" s="57">
        <v>0</v>
      </c>
      <c r="E65" s="57">
        <v>0</v>
      </c>
      <c r="F65" s="60">
        <f>SUM(C65:E65)</f>
        <v>0</v>
      </c>
    </row>
    <row r="66" spans="1:6" x14ac:dyDescent="0.3">
      <c r="A66" s="42"/>
      <c r="B66" s="42"/>
      <c r="C66" s="57">
        <v>0</v>
      </c>
      <c r="D66" s="57">
        <v>0</v>
      </c>
      <c r="E66" s="57">
        <v>0</v>
      </c>
      <c r="F66" s="60">
        <f t="shared" ref="F66:F69" si="6">SUM(C66:E66)</f>
        <v>0</v>
      </c>
    </row>
    <row r="67" spans="1:6" x14ac:dyDescent="0.3">
      <c r="A67" s="32"/>
      <c r="B67" s="32"/>
      <c r="C67" s="57">
        <v>0</v>
      </c>
      <c r="D67" s="57">
        <v>0</v>
      </c>
      <c r="E67" s="57">
        <v>0</v>
      </c>
      <c r="F67" s="60">
        <f t="shared" si="6"/>
        <v>0</v>
      </c>
    </row>
    <row r="68" spans="1:6" x14ac:dyDescent="0.3">
      <c r="A68" s="42"/>
      <c r="B68" s="42"/>
      <c r="C68" s="57">
        <v>0</v>
      </c>
      <c r="D68" s="57">
        <v>0</v>
      </c>
      <c r="E68" s="57">
        <v>0</v>
      </c>
      <c r="F68" s="60">
        <f t="shared" si="6"/>
        <v>0</v>
      </c>
    </row>
    <row r="69" spans="1:6" x14ac:dyDescent="0.3">
      <c r="A69" s="32"/>
      <c r="B69" s="32"/>
      <c r="C69" s="57">
        <v>0</v>
      </c>
      <c r="D69" s="57">
        <v>0</v>
      </c>
      <c r="E69" s="57">
        <v>0</v>
      </c>
      <c r="F69" s="60">
        <f t="shared" si="6"/>
        <v>0</v>
      </c>
    </row>
    <row r="70" spans="1:6" x14ac:dyDescent="0.3">
      <c r="A70" s="24"/>
      <c r="B70" s="24" t="s">
        <v>227</v>
      </c>
      <c r="C70" s="60">
        <f>SUM(C65:C69)</f>
        <v>0</v>
      </c>
      <c r="D70" s="60">
        <f t="shared" ref="D70:F70" si="7">SUM(D65:D69)</f>
        <v>0</v>
      </c>
      <c r="E70" s="60">
        <f t="shared" si="7"/>
        <v>0</v>
      </c>
      <c r="F70" s="60">
        <f t="shared" si="7"/>
        <v>0</v>
      </c>
    </row>
    <row r="71" spans="1:6" x14ac:dyDescent="0.3">
      <c r="A71" s="43" t="s">
        <v>232</v>
      </c>
      <c r="B71" s="44"/>
      <c r="C71" s="61" t="s">
        <v>209</v>
      </c>
      <c r="D71" s="61" t="s">
        <v>210</v>
      </c>
      <c r="E71" s="61" t="s">
        <v>211</v>
      </c>
      <c r="F71" s="61" t="s">
        <v>16</v>
      </c>
    </row>
    <row r="72" spans="1:6" x14ac:dyDescent="0.3">
      <c r="A72" s="51"/>
      <c r="B72" s="51"/>
      <c r="C72" s="57">
        <v>0</v>
      </c>
      <c r="D72" s="57">
        <v>0</v>
      </c>
      <c r="E72" s="57">
        <v>0</v>
      </c>
      <c r="F72" s="60">
        <f>SUM(C72:E72)</f>
        <v>0</v>
      </c>
    </row>
    <row r="73" spans="1:6" x14ac:dyDescent="0.3">
      <c r="A73" s="52"/>
      <c r="B73" s="52"/>
      <c r="C73" s="57">
        <v>0</v>
      </c>
      <c r="D73" s="57">
        <v>0</v>
      </c>
      <c r="E73" s="57">
        <v>0</v>
      </c>
      <c r="F73" s="60">
        <f t="shared" ref="F73:F84" si="8">SUM(C73:E73)</f>
        <v>0</v>
      </c>
    </row>
    <row r="74" spans="1:6" x14ac:dyDescent="0.3">
      <c r="A74" s="51"/>
      <c r="B74" s="51"/>
      <c r="C74" s="57">
        <v>0</v>
      </c>
      <c r="D74" s="57">
        <v>0</v>
      </c>
      <c r="E74" s="57">
        <v>0</v>
      </c>
      <c r="F74" s="60">
        <f t="shared" si="8"/>
        <v>0</v>
      </c>
    </row>
    <row r="75" spans="1:6" x14ac:dyDescent="0.3">
      <c r="A75" s="52"/>
      <c r="B75" s="52"/>
      <c r="C75" s="57">
        <v>0</v>
      </c>
      <c r="D75" s="57">
        <v>0</v>
      </c>
      <c r="E75" s="57">
        <v>0</v>
      </c>
      <c r="F75" s="60">
        <f t="shared" si="8"/>
        <v>0</v>
      </c>
    </row>
    <row r="76" spans="1:6" x14ac:dyDescent="0.3">
      <c r="A76" s="51"/>
      <c r="B76" s="51"/>
      <c r="C76" s="57">
        <v>0</v>
      </c>
      <c r="D76" s="57">
        <v>0</v>
      </c>
      <c r="E76" s="57">
        <v>0</v>
      </c>
      <c r="F76" s="60">
        <f t="shared" si="8"/>
        <v>0</v>
      </c>
    </row>
    <row r="77" spans="1:6" x14ac:dyDescent="0.3">
      <c r="A77" s="52"/>
      <c r="B77" s="52"/>
      <c r="C77" s="57">
        <v>0</v>
      </c>
      <c r="D77" s="57">
        <v>0</v>
      </c>
      <c r="E77" s="57">
        <v>0</v>
      </c>
      <c r="F77" s="60">
        <f t="shared" si="8"/>
        <v>0</v>
      </c>
    </row>
    <row r="78" spans="1:6" x14ac:dyDescent="0.3">
      <c r="A78" s="51"/>
      <c r="B78" s="51"/>
      <c r="C78" s="57">
        <v>0</v>
      </c>
      <c r="D78" s="57">
        <v>0</v>
      </c>
      <c r="E78" s="57">
        <v>0</v>
      </c>
      <c r="F78" s="60">
        <f t="shared" si="8"/>
        <v>0</v>
      </c>
    </row>
    <row r="79" spans="1:6" x14ac:dyDescent="0.3">
      <c r="A79" s="52"/>
      <c r="B79" s="52"/>
      <c r="C79" s="57">
        <v>0</v>
      </c>
      <c r="D79" s="57">
        <v>0</v>
      </c>
      <c r="E79" s="57">
        <v>0</v>
      </c>
      <c r="F79" s="60">
        <f t="shared" si="8"/>
        <v>0</v>
      </c>
    </row>
    <row r="80" spans="1:6" x14ac:dyDescent="0.3">
      <c r="A80" s="51"/>
      <c r="B80" s="51"/>
      <c r="C80" s="57">
        <v>0</v>
      </c>
      <c r="D80" s="57">
        <v>0</v>
      </c>
      <c r="E80" s="57">
        <v>0</v>
      </c>
      <c r="F80" s="60">
        <f t="shared" si="8"/>
        <v>0</v>
      </c>
    </row>
    <row r="81" spans="1:9" x14ac:dyDescent="0.3">
      <c r="A81" s="52"/>
      <c r="B81" s="52"/>
      <c r="C81" s="57">
        <v>0</v>
      </c>
      <c r="D81" s="57">
        <v>0</v>
      </c>
      <c r="E81" s="57">
        <v>0</v>
      </c>
      <c r="F81" s="60">
        <f t="shared" si="8"/>
        <v>0</v>
      </c>
    </row>
    <row r="82" spans="1:9" x14ac:dyDescent="0.3">
      <c r="A82" s="51"/>
      <c r="B82" s="51"/>
      <c r="C82" s="57">
        <v>0</v>
      </c>
      <c r="D82" s="57">
        <v>0</v>
      </c>
      <c r="E82" s="57">
        <v>0</v>
      </c>
      <c r="F82" s="60">
        <f t="shared" si="8"/>
        <v>0</v>
      </c>
    </row>
    <row r="83" spans="1:9" x14ac:dyDescent="0.3">
      <c r="A83" s="52"/>
      <c r="B83" s="52"/>
      <c r="C83" s="57">
        <v>0</v>
      </c>
      <c r="D83" s="57">
        <v>0</v>
      </c>
      <c r="E83" s="57">
        <v>0</v>
      </c>
      <c r="F83" s="60">
        <f t="shared" si="8"/>
        <v>0</v>
      </c>
    </row>
    <row r="84" spans="1:9" x14ac:dyDescent="0.3">
      <c r="A84" s="51"/>
      <c r="B84" s="51"/>
      <c r="C84" s="57">
        <v>0</v>
      </c>
      <c r="D84" s="57">
        <v>0</v>
      </c>
      <c r="E84" s="57">
        <v>0</v>
      </c>
      <c r="F84" s="60">
        <f t="shared" si="8"/>
        <v>0</v>
      </c>
    </row>
    <row r="85" spans="1:9" x14ac:dyDescent="0.3">
      <c r="A85" s="24"/>
      <c r="B85" s="24" t="s">
        <v>233</v>
      </c>
      <c r="C85" s="60">
        <f>SUM(C72:C84)</f>
        <v>0</v>
      </c>
      <c r="D85" s="60">
        <f t="shared" ref="D85:F85" si="9">SUM(D72:D84)</f>
        <v>0</v>
      </c>
      <c r="E85" s="60">
        <f t="shared" si="9"/>
        <v>0</v>
      </c>
      <c r="F85" s="60">
        <f t="shared" si="9"/>
        <v>0</v>
      </c>
    </row>
    <row r="86" spans="1:9" x14ac:dyDescent="0.3">
      <c r="A86" s="43" t="s">
        <v>234</v>
      </c>
      <c r="B86" s="44"/>
      <c r="C86" s="61" t="s">
        <v>209</v>
      </c>
      <c r="D86" s="61" t="s">
        <v>210</v>
      </c>
      <c r="E86" s="61" t="s">
        <v>211</v>
      </c>
      <c r="F86" s="61" t="s">
        <v>16</v>
      </c>
    </row>
    <row r="87" spans="1:9" x14ac:dyDescent="0.3">
      <c r="A87" s="48" t="s">
        <v>228</v>
      </c>
      <c r="B87" s="49">
        <v>10000</v>
      </c>
      <c r="C87" s="70">
        <v>0</v>
      </c>
      <c r="D87" s="70">
        <v>0</v>
      </c>
      <c r="E87" s="70">
        <v>0</v>
      </c>
      <c r="F87" s="70">
        <v>0</v>
      </c>
    </row>
    <row r="88" spans="1:9" x14ac:dyDescent="0.3">
      <c r="A88" s="50" t="s">
        <v>229</v>
      </c>
      <c r="B88" s="50"/>
      <c r="C88" s="70">
        <v>0</v>
      </c>
      <c r="D88" s="70">
        <v>0</v>
      </c>
      <c r="E88" s="70">
        <v>0</v>
      </c>
      <c r="F88" s="70">
        <v>0</v>
      </c>
      <c r="G88" s="50" t="s">
        <v>281</v>
      </c>
      <c r="I88" s="17" t="s">
        <v>282</v>
      </c>
    </row>
    <row r="89" spans="1:9" x14ac:dyDescent="0.3">
      <c r="A89" s="48"/>
      <c r="B89" s="48"/>
      <c r="C89" s="57">
        <v>0</v>
      </c>
      <c r="D89" s="57">
        <v>0</v>
      </c>
      <c r="E89" s="57">
        <v>0</v>
      </c>
      <c r="F89" s="60">
        <f>SUM(C89:E89)</f>
        <v>0</v>
      </c>
      <c r="G89" s="48" t="str">
        <f>IF(F89&lt;$B$87,$I$89,$I$88)</f>
        <v>Below</v>
      </c>
      <c r="I89" s="17" t="s">
        <v>283</v>
      </c>
    </row>
    <row r="90" spans="1:9" x14ac:dyDescent="0.3">
      <c r="A90" s="50"/>
      <c r="B90" s="50"/>
      <c r="C90" s="57">
        <v>0</v>
      </c>
      <c r="D90" s="57">
        <v>0</v>
      </c>
      <c r="E90" s="57">
        <v>0</v>
      </c>
      <c r="F90" s="60">
        <f t="shared" ref="F90:F102" si="10">SUM(C90:E90)</f>
        <v>0</v>
      </c>
      <c r="G90" s="50" t="str">
        <f t="shared" ref="G90:G102" si="11">IF(F90&lt;$B$87,$I$89,$I$88)</f>
        <v>Below</v>
      </c>
    </row>
    <row r="91" spans="1:9" x14ac:dyDescent="0.3">
      <c r="A91" s="48"/>
      <c r="B91" s="48"/>
      <c r="C91" s="57">
        <v>0</v>
      </c>
      <c r="D91" s="57">
        <v>0</v>
      </c>
      <c r="E91" s="57">
        <v>0</v>
      </c>
      <c r="F91" s="60">
        <f t="shared" si="10"/>
        <v>0</v>
      </c>
      <c r="G91" s="48" t="str">
        <f t="shared" si="11"/>
        <v>Below</v>
      </c>
    </row>
    <row r="92" spans="1:9" x14ac:dyDescent="0.3">
      <c r="A92" s="50"/>
      <c r="B92" s="50"/>
      <c r="C92" s="57">
        <v>0</v>
      </c>
      <c r="D92" s="57">
        <v>0</v>
      </c>
      <c r="E92" s="57">
        <v>0</v>
      </c>
      <c r="F92" s="60">
        <f t="shared" si="10"/>
        <v>0</v>
      </c>
      <c r="G92" s="50" t="str">
        <f t="shared" si="11"/>
        <v>Below</v>
      </c>
    </row>
    <row r="93" spans="1:9" x14ac:dyDescent="0.3">
      <c r="A93" s="48"/>
      <c r="B93" s="48"/>
      <c r="C93" s="57">
        <v>0</v>
      </c>
      <c r="D93" s="57">
        <v>0</v>
      </c>
      <c r="E93" s="57">
        <v>0</v>
      </c>
      <c r="F93" s="60">
        <f t="shared" si="10"/>
        <v>0</v>
      </c>
      <c r="G93" s="48" t="str">
        <f t="shared" si="11"/>
        <v>Below</v>
      </c>
    </row>
    <row r="94" spans="1:9" x14ac:dyDescent="0.3">
      <c r="A94" s="50"/>
      <c r="B94" s="50"/>
      <c r="C94" s="57">
        <v>0</v>
      </c>
      <c r="D94" s="57">
        <v>0</v>
      </c>
      <c r="E94" s="57">
        <v>0</v>
      </c>
      <c r="F94" s="60">
        <f t="shared" si="10"/>
        <v>0</v>
      </c>
      <c r="G94" s="50" t="str">
        <f t="shared" si="11"/>
        <v>Below</v>
      </c>
    </row>
    <row r="95" spans="1:9" x14ac:dyDescent="0.3">
      <c r="A95" s="48"/>
      <c r="B95" s="48"/>
      <c r="C95" s="57">
        <v>0</v>
      </c>
      <c r="D95" s="57">
        <v>0</v>
      </c>
      <c r="E95" s="57">
        <v>0</v>
      </c>
      <c r="F95" s="60">
        <f t="shared" si="10"/>
        <v>0</v>
      </c>
      <c r="G95" s="48" t="str">
        <f t="shared" si="11"/>
        <v>Below</v>
      </c>
    </row>
    <row r="96" spans="1:9" x14ac:dyDescent="0.3">
      <c r="A96" s="50"/>
      <c r="B96" s="50"/>
      <c r="C96" s="57">
        <v>0</v>
      </c>
      <c r="D96" s="57">
        <v>0</v>
      </c>
      <c r="E96" s="57">
        <v>0</v>
      </c>
      <c r="F96" s="60">
        <f t="shared" si="10"/>
        <v>0</v>
      </c>
      <c r="G96" s="50" t="str">
        <f t="shared" si="11"/>
        <v>Below</v>
      </c>
    </row>
    <row r="97" spans="1:7" x14ac:dyDescent="0.3">
      <c r="A97" s="48"/>
      <c r="B97" s="48"/>
      <c r="C97" s="57">
        <v>0</v>
      </c>
      <c r="D97" s="57">
        <v>0</v>
      </c>
      <c r="E97" s="57">
        <v>0</v>
      </c>
      <c r="F97" s="60">
        <f t="shared" si="10"/>
        <v>0</v>
      </c>
      <c r="G97" s="48" t="str">
        <f t="shared" si="11"/>
        <v>Below</v>
      </c>
    </row>
    <row r="98" spans="1:7" x14ac:dyDescent="0.3">
      <c r="A98" s="50"/>
      <c r="B98" s="50"/>
      <c r="C98" s="57">
        <v>0</v>
      </c>
      <c r="D98" s="57">
        <v>0</v>
      </c>
      <c r="E98" s="57">
        <v>0</v>
      </c>
      <c r="F98" s="60">
        <f t="shared" si="10"/>
        <v>0</v>
      </c>
      <c r="G98" s="50" t="str">
        <f t="shared" si="11"/>
        <v>Below</v>
      </c>
    </row>
    <row r="99" spans="1:7" x14ac:dyDescent="0.3">
      <c r="A99" s="48"/>
      <c r="B99" s="48"/>
      <c r="C99" s="57">
        <v>0</v>
      </c>
      <c r="D99" s="57">
        <v>0</v>
      </c>
      <c r="E99" s="57">
        <v>0</v>
      </c>
      <c r="F99" s="60">
        <f t="shared" si="10"/>
        <v>0</v>
      </c>
      <c r="G99" s="48" t="str">
        <f t="shared" si="11"/>
        <v>Below</v>
      </c>
    </row>
    <row r="100" spans="1:7" x14ac:dyDescent="0.3">
      <c r="A100" s="50"/>
      <c r="B100" s="50"/>
      <c r="C100" s="57">
        <v>0</v>
      </c>
      <c r="D100" s="57">
        <v>0</v>
      </c>
      <c r="E100" s="57">
        <v>0</v>
      </c>
      <c r="F100" s="60">
        <f t="shared" si="10"/>
        <v>0</v>
      </c>
      <c r="G100" s="50" t="str">
        <f t="shared" si="11"/>
        <v>Below</v>
      </c>
    </row>
    <row r="101" spans="1:7" x14ac:dyDescent="0.3">
      <c r="A101" s="48"/>
      <c r="B101" s="48"/>
      <c r="C101" s="57">
        <v>0</v>
      </c>
      <c r="D101" s="57">
        <v>0</v>
      </c>
      <c r="E101" s="57">
        <v>0</v>
      </c>
      <c r="F101" s="60">
        <f t="shared" si="10"/>
        <v>0</v>
      </c>
      <c r="G101" s="48" t="str">
        <f t="shared" si="11"/>
        <v>Below</v>
      </c>
    </row>
    <row r="102" spans="1:7" x14ac:dyDescent="0.3">
      <c r="A102" s="50"/>
      <c r="B102" s="50"/>
      <c r="C102" s="57">
        <v>0</v>
      </c>
      <c r="D102" s="57">
        <v>0</v>
      </c>
      <c r="E102" s="57">
        <v>0</v>
      </c>
      <c r="F102" s="60">
        <f t="shared" si="10"/>
        <v>0</v>
      </c>
      <c r="G102" s="50" t="str">
        <f t="shared" si="11"/>
        <v>Below</v>
      </c>
    </row>
    <row r="103" spans="1:7" x14ac:dyDescent="0.3">
      <c r="A103" s="24"/>
      <c r="B103" s="24" t="s">
        <v>231</v>
      </c>
      <c r="C103" s="60">
        <f>SUM(C87:C102)</f>
        <v>0</v>
      </c>
      <c r="D103" s="60">
        <f t="shared" ref="D103:F103" si="12">SUM(D87:D102)</f>
        <v>0</v>
      </c>
      <c r="E103" s="60">
        <f t="shared" si="12"/>
        <v>0</v>
      </c>
      <c r="F103" s="60">
        <f t="shared" si="12"/>
        <v>0</v>
      </c>
    </row>
    <row r="104" spans="1:7" x14ac:dyDescent="0.3">
      <c r="A104" s="43" t="s">
        <v>241</v>
      </c>
      <c r="B104" s="44"/>
      <c r="C104" s="61" t="s">
        <v>209</v>
      </c>
      <c r="D104" s="61" t="s">
        <v>210</v>
      </c>
      <c r="E104" s="61" t="s">
        <v>211</v>
      </c>
      <c r="F104" s="61" t="s">
        <v>16</v>
      </c>
      <c r="G104" s="50" t="s">
        <v>281</v>
      </c>
    </row>
    <row r="105" spans="1:7" x14ac:dyDescent="0.3">
      <c r="A105" s="54" t="s">
        <v>274</v>
      </c>
      <c r="B105" s="54"/>
      <c r="C105" s="57">
        <v>0</v>
      </c>
      <c r="D105" s="57">
        <v>0</v>
      </c>
      <c r="E105" s="57">
        <v>0</v>
      </c>
      <c r="F105" s="60">
        <f>SUM(C105:E105)</f>
        <v>0</v>
      </c>
      <c r="G105" s="48" t="str">
        <f>IF(F105&lt;$B$87,$I$89,$I$88)</f>
        <v>Below</v>
      </c>
    </row>
    <row r="106" spans="1:7" x14ac:dyDescent="0.3">
      <c r="A106" s="53"/>
      <c r="B106" s="53"/>
      <c r="C106" s="57">
        <v>0</v>
      </c>
      <c r="D106" s="57">
        <v>0</v>
      </c>
      <c r="E106" s="57">
        <v>0</v>
      </c>
      <c r="F106" s="60">
        <f t="shared" ref="F106:F109" si="13">SUM(C106:E106)</f>
        <v>0</v>
      </c>
      <c r="G106" s="50" t="str">
        <f t="shared" ref="G106:G109" si="14">IF(F106&lt;$B$87,$I$89,$I$88)</f>
        <v>Below</v>
      </c>
    </row>
    <row r="107" spans="1:7" x14ac:dyDescent="0.3">
      <c r="A107" s="54"/>
      <c r="B107" s="54"/>
      <c r="C107" s="57">
        <v>0</v>
      </c>
      <c r="D107" s="57">
        <v>0</v>
      </c>
      <c r="E107" s="57">
        <v>0</v>
      </c>
      <c r="F107" s="60">
        <f t="shared" si="13"/>
        <v>0</v>
      </c>
      <c r="G107" s="48" t="str">
        <f t="shared" si="14"/>
        <v>Below</v>
      </c>
    </row>
    <row r="108" spans="1:7" x14ac:dyDescent="0.3">
      <c r="A108" s="53"/>
      <c r="B108" s="53"/>
      <c r="C108" s="57">
        <v>0</v>
      </c>
      <c r="D108" s="57">
        <v>0</v>
      </c>
      <c r="E108" s="57">
        <v>0</v>
      </c>
      <c r="F108" s="60">
        <f t="shared" si="13"/>
        <v>0</v>
      </c>
      <c r="G108" s="50" t="str">
        <f t="shared" si="14"/>
        <v>Below</v>
      </c>
    </row>
    <row r="109" spans="1:7" x14ac:dyDescent="0.3">
      <c r="A109" s="54"/>
      <c r="B109" s="54"/>
      <c r="C109" s="57">
        <v>0</v>
      </c>
      <c r="D109" s="57">
        <v>0</v>
      </c>
      <c r="E109" s="57">
        <v>0</v>
      </c>
      <c r="F109" s="60">
        <f t="shared" si="13"/>
        <v>0</v>
      </c>
      <c r="G109" s="48" t="str">
        <f t="shared" si="14"/>
        <v>Below</v>
      </c>
    </row>
    <row r="110" spans="1:7" x14ac:dyDescent="0.3">
      <c r="A110" s="24"/>
      <c r="B110" s="24" t="s">
        <v>240</v>
      </c>
      <c r="C110" s="60">
        <f>SUM(C105:C109)</f>
        <v>0</v>
      </c>
      <c r="D110" s="60">
        <f t="shared" ref="D110:F110" si="15">SUM(D105:D109)</f>
        <v>0</v>
      </c>
      <c r="E110" s="60">
        <f t="shared" si="15"/>
        <v>0</v>
      </c>
      <c r="F110" s="60">
        <f t="shared" si="15"/>
        <v>0</v>
      </c>
    </row>
    <row r="111" spans="1:7" x14ac:dyDescent="0.3">
      <c r="A111" s="43" t="s">
        <v>242</v>
      </c>
      <c r="B111" s="44"/>
      <c r="C111" s="61" t="s">
        <v>209</v>
      </c>
      <c r="D111" s="61" t="s">
        <v>210</v>
      </c>
      <c r="E111" s="61" t="s">
        <v>211</v>
      </c>
      <c r="F111" s="61" t="s">
        <v>16</v>
      </c>
    </row>
    <row r="112" spans="1:7" x14ac:dyDescent="0.3">
      <c r="A112" s="55" t="s">
        <v>287</v>
      </c>
      <c r="B112" s="55"/>
      <c r="C112" s="57">
        <v>0</v>
      </c>
      <c r="D112" s="57">
        <v>0</v>
      </c>
      <c r="E112" s="57">
        <v>0</v>
      </c>
      <c r="F112" s="60">
        <f>SUM(C112:E112)</f>
        <v>0</v>
      </c>
    </row>
    <row r="113" spans="1:8" x14ac:dyDescent="0.3">
      <c r="A113" s="56" t="s">
        <v>286</v>
      </c>
      <c r="B113" s="56"/>
      <c r="C113" s="57">
        <v>0</v>
      </c>
      <c r="D113" s="57">
        <v>0</v>
      </c>
      <c r="E113" s="57">
        <v>0</v>
      </c>
      <c r="F113" s="60">
        <f t="shared" ref="F113:F127" si="16">SUM(C113:E113)</f>
        <v>0</v>
      </c>
    </row>
    <row r="114" spans="1:8" x14ac:dyDescent="0.3">
      <c r="A114" s="55"/>
      <c r="B114" s="55"/>
      <c r="C114" s="57">
        <v>0</v>
      </c>
      <c r="D114" s="57">
        <v>0</v>
      </c>
      <c r="E114" s="57">
        <v>0</v>
      </c>
      <c r="F114" s="60">
        <f t="shared" si="16"/>
        <v>0</v>
      </c>
    </row>
    <row r="115" spans="1:8" x14ac:dyDescent="0.3">
      <c r="A115" s="56"/>
      <c r="B115" s="56"/>
      <c r="C115" s="57">
        <v>0</v>
      </c>
      <c r="D115" s="57">
        <v>0</v>
      </c>
      <c r="E115" s="57">
        <v>0</v>
      </c>
      <c r="F115" s="60">
        <f t="shared" si="16"/>
        <v>0</v>
      </c>
    </row>
    <row r="116" spans="1:8" x14ac:dyDescent="0.3">
      <c r="A116" s="55"/>
      <c r="B116" s="55"/>
      <c r="C116" s="57">
        <v>0</v>
      </c>
      <c r="D116" s="57">
        <v>0</v>
      </c>
      <c r="E116" s="57">
        <v>0</v>
      </c>
      <c r="F116" s="60">
        <f t="shared" si="16"/>
        <v>0</v>
      </c>
    </row>
    <row r="117" spans="1:8" x14ac:dyDescent="0.3">
      <c r="A117" s="56"/>
      <c r="B117" s="56"/>
      <c r="C117" s="57">
        <v>0</v>
      </c>
      <c r="D117" s="57">
        <v>0</v>
      </c>
      <c r="E117" s="57">
        <v>0</v>
      </c>
      <c r="F117" s="60">
        <f t="shared" si="16"/>
        <v>0</v>
      </c>
    </row>
    <row r="118" spans="1:8" x14ac:dyDescent="0.3">
      <c r="A118" s="55"/>
      <c r="B118" s="55"/>
      <c r="C118" s="57">
        <v>0</v>
      </c>
      <c r="D118" s="57">
        <v>0</v>
      </c>
      <c r="E118" s="57">
        <v>0</v>
      </c>
      <c r="F118" s="60">
        <f t="shared" si="16"/>
        <v>0</v>
      </c>
    </row>
    <row r="119" spans="1:8" x14ac:dyDescent="0.3">
      <c r="A119" s="56"/>
      <c r="B119" s="56"/>
      <c r="C119" s="57">
        <v>0</v>
      </c>
      <c r="D119" s="57">
        <v>0</v>
      </c>
      <c r="E119" s="57">
        <v>0</v>
      </c>
      <c r="F119" s="60">
        <f t="shared" si="16"/>
        <v>0</v>
      </c>
      <c r="H119" s="17">
        <f>IF($B$132=$G$123,$F$129-$F$70,IF($B$132=$G$124,B$62,IF($B$132=$G$125,B$62+B$63)))</f>
        <v>0</v>
      </c>
    </row>
    <row r="120" spans="1:8" x14ac:dyDescent="0.3">
      <c r="A120" s="55"/>
      <c r="B120" s="55"/>
      <c r="C120" s="57">
        <v>0</v>
      </c>
      <c r="D120" s="57">
        <v>0</v>
      </c>
      <c r="E120" s="57">
        <v>0</v>
      </c>
      <c r="F120" s="60">
        <f t="shared" si="16"/>
        <v>0</v>
      </c>
    </row>
    <row r="121" spans="1:8" x14ac:dyDescent="0.3">
      <c r="A121" s="56"/>
      <c r="B121" s="56"/>
      <c r="C121" s="57">
        <v>0</v>
      </c>
      <c r="D121" s="57">
        <v>0</v>
      </c>
      <c r="E121" s="57">
        <v>0</v>
      </c>
      <c r="F121" s="60">
        <f t="shared" si="16"/>
        <v>0</v>
      </c>
    </row>
    <row r="122" spans="1:8" x14ac:dyDescent="0.3">
      <c r="A122" s="55"/>
      <c r="B122" s="55"/>
      <c r="C122" s="57">
        <v>0</v>
      </c>
      <c r="D122" s="57">
        <v>0</v>
      </c>
      <c r="E122" s="57">
        <v>0</v>
      </c>
      <c r="F122" s="60">
        <f t="shared" si="16"/>
        <v>0</v>
      </c>
    </row>
    <row r="123" spans="1:8" x14ac:dyDescent="0.3">
      <c r="A123" s="56"/>
      <c r="B123" s="56"/>
      <c r="C123" s="57">
        <v>0</v>
      </c>
      <c r="D123" s="57">
        <v>0</v>
      </c>
      <c r="E123" s="57">
        <v>0</v>
      </c>
      <c r="F123" s="60">
        <f t="shared" si="16"/>
        <v>0</v>
      </c>
      <c r="G123" s="17" t="s">
        <v>247</v>
      </c>
    </row>
    <row r="124" spans="1:8" x14ac:dyDescent="0.3">
      <c r="A124" s="55"/>
      <c r="B124" s="55"/>
      <c r="C124" s="57">
        <v>0</v>
      </c>
      <c r="D124" s="57">
        <v>0</v>
      </c>
      <c r="E124" s="57">
        <v>0</v>
      </c>
      <c r="F124" s="60">
        <f t="shared" si="16"/>
        <v>0</v>
      </c>
      <c r="G124" s="17" t="s">
        <v>248</v>
      </c>
    </row>
    <row r="125" spans="1:8" x14ac:dyDescent="0.3">
      <c r="A125" s="56"/>
      <c r="B125" s="56"/>
      <c r="C125" s="57">
        <v>0</v>
      </c>
      <c r="D125" s="57">
        <v>0</v>
      </c>
      <c r="E125" s="57">
        <v>0</v>
      </c>
      <c r="F125" s="60">
        <f t="shared" si="16"/>
        <v>0</v>
      </c>
      <c r="G125" s="17" t="s">
        <v>249</v>
      </c>
    </row>
    <row r="126" spans="1:8" x14ac:dyDescent="0.3">
      <c r="A126" s="55"/>
      <c r="B126" s="55"/>
      <c r="C126" s="57">
        <v>0</v>
      </c>
      <c r="D126" s="57">
        <v>0</v>
      </c>
      <c r="E126" s="57">
        <v>0</v>
      </c>
      <c r="F126" s="60">
        <f t="shared" si="16"/>
        <v>0</v>
      </c>
      <c r="G126" s="17" t="s">
        <v>256</v>
      </c>
    </row>
    <row r="127" spans="1:8" x14ac:dyDescent="0.3">
      <c r="A127" s="56"/>
      <c r="B127" s="56"/>
      <c r="C127" s="57">
        <v>0</v>
      </c>
      <c r="D127" s="57">
        <v>0</v>
      </c>
      <c r="E127" s="57">
        <v>0</v>
      </c>
      <c r="F127" s="60">
        <f t="shared" si="16"/>
        <v>0</v>
      </c>
      <c r="G127" s="17" t="s">
        <v>257</v>
      </c>
    </row>
    <row r="128" spans="1:8" x14ac:dyDescent="0.3">
      <c r="A128" s="24"/>
      <c r="B128" s="24" t="s">
        <v>243</v>
      </c>
      <c r="C128" s="62">
        <f>SUM(C112:C127)</f>
        <v>0</v>
      </c>
      <c r="D128" s="62">
        <f t="shared" ref="D128:F128" si="17">SUM(D112:D127)</f>
        <v>0</v>
      </c>
      <c r="E128" s="62">
        <f t="shared" si="17"/>
        <v>0</v>
      </c>
      <c r="F128" s="62">
        <f t="shared" si="17"/>
        <v>0</v>
      </c>
    </row>
    <row r="129" spans="1:6" s="66" customFormat="1" ht="20.25" x14ac:dyDescent="0.35">
      <c r="A129" s="63"/>
      <c r="B129" s="64" t="s">
        <v>244</v>
      </c>
      <c r="C129" s="65">
        <f>SUM(C37,C44,C63,C70,C85,C103,C110,C128)</f>
        <v>0</v>
      </c>
      <c r="D129" s="65">
        <f t="shared" ref="D129:E129" si="18">SUM(D37,D44,D63,D70,D85,D103,D110,D128)</f>
        <v>0</v>
      </c>
      <c r="E129" s="65">
        <f t="shared" si="18"/>
        <v>0</v>
      </c>
      <c r="F129" s="65">
        <f>SUM(F37,F44,F63,F70,F85,F103,F110,F128)</f>
        <v>0</v>
      </c>
    </row>
    <row r="130" spans="1:6" x14ac:dyDescent="0.3">
      <c r="A130" s="43" t="s">
        <v>258</v>
      </c>
      <c r="B130" s="44"/>
      <c r="C130" s="61" t="s">
        <v>259</v>
      </c>
      <c r="D130" s="61"/>
      <c r="E130" s="61" t="s">
        <v>260</v>
      </c>
      <c r="F130" s="61" t="s">
        <v>16</v>
      </c>
    </row>
    <row r="131" spans="1:6" x14ac:dyDescent="0.3">
      <c r="A131" s="24" t="s">
        <v>245</v>
      </c>
      <c r="B131" s="351">
        <v>0</v>
      </c>
      <c r="C131" s="22">
        <v>0</v>
      </c>
      <c r="D131" s="27"/>
      <c r="E131" s="22">
        <v>0</v>
      </c>
      <c r="F131" s="352">
        <f>SUM(+C131,E131)</f>
        <v>0</v>
      </c>
    </row>
    <row r="132" spans="1:6" ht="33" x14ac:dyDescent="0.3">
      <c r="A132" s="24" t="s">
        <v>246</v>
      </c>
      <c r="B132" s="349" t="s">
        <v>248</v>
      </c>
      <c r="C132" s="27"/>
      <c r="D132" s="27"/>
      <c r="E132" s="27"/>
      <c r="F132" s="27"/>
    </row>
    <row r="133" spans="1:6" x14ac:dyDescent="0.3">
      <c r="A133" s="24" t="s">
        <v>250</v>
      </c>
      <c r="B133" s="26">
        <f>IF($B$132=$G$123,$F$129-$F$70,IF($B$132=$G$124,$F$37,IF($B$132=$G$125,$F$37+$F$44)))</f>
        <v>0</v>
      </c>
      <c r="C133" s="27"/>
      <c r="D133" s="27"/>
      <c r="E133" s="27"/>
      <c r="F133" s="27"/>
    </row>
    <row r="134" spans="1:6" x14ac:dyDescent="0.3">
      <c r="A134" s="24" t="s">
        <v>288</v>
      </c>
      <c r="B134" s="354">
        <v>0</v>
      </c>
      <c r="C134" s="27"/>
      <c r="D134" s="27"/>
      <c r="E134" s="27"/>
      <c r="F134" s="27"/>
    </row>
    <row r="135" spans="1:6" x14ac:dyDescent="0.3">
      <c r="A135" s="24" t="s">
        <v>253</v>
      </c>
      <c r="B135" s="26">
        <f>B133-B134</f>
        <v>0</v>
      </c>
      <c r="C135" s="27"/>
      <c r="D135" s="27"/>
      <c r="E135" s="27"/>
      <c r="F135" s="27"/>
    </row>
    <row r="136" spans="1:6" x14ac:dyDescent="0.3">
      <c r="A136" s="24" t="s">
        <v>254</v>
      </c>
      <c r="B136" s="26">
        <f>B131*B135</f>
        <v>0</v>
      </c>
      <c r="C136" s="27"/>
      <c r="D136" s="27"/>
      <c r="E136" s="27"/>
      <c r="F136" s="27"/>
    </row>
    <row r="137" spans="1:6" x14ac:dyDescent="0.3">
      <c r="A137" s="24" t="s">
        <v>255</v>
      </c>
      <c r="B137" s="24" t="s">
        <v>256</v>
      </c>
      <c r="C137" s="27"/>
      <c r="D137" s="27"/>
      <c r="E137" s="27"/>
      <c r="F137" s="27"/>
    </row>
    <row r="138" spans="1:6" x14ac:dyDescent="0.3">
      <c r="A138" s="24" t="s">
        <v>262</v>
      </c>
      <c r="B138" s="350">
        <v>44561</v>
      </c>
      <c r="C138" s="27"/>
      <c r="D138" s="27"/>
      <c r="E138" s="27"/>
      <c r="F138" s="27"/>
    </row>
    <row r="139" spans="1:6" x14ac:dyDescent="0.3">
      <c r="A139" s="24"/>
      <c r="B139" s="24" t="s">
        <v>261</v>
      </c>
      <c r="C139" s="62">
        <f>SUM(C131)</f>
        <v>0</v>
      </c>
      <c r="D139" s="69"/>
      <c r="E139" s="62">
        <f>SUM(E131)</f>
        <v>0</v>
      </c>
      <c r="F139" s="62">
        <f>SUM(F131)</f>
        <v>0</v>
      </c>
    </row>
    <row r="140" spans="1:6" ht="20.25" x14ac:dyDescent="0.35">
      <c r="A140" s="18"/>
      <c r="B140" s="72" t="s">
        <v>263</v>
      </c>
      <c r="C140" s="73">
        <f>SUM(C139,C129)</f>
        <v>0</v>
      </c>
      <c r="D140" s="73">
        <f t="shared" ref="D140:F140" si="19">SUM(D139,D129)</f>
        <v>0</v>
      </c>
      <c r="E140" s="73">
        <f t="shared" si="19"/>
        <v>0</v>
      </c>
      <c r="F140" s="73">
        <f t="shared" si="19"/>
        <v>0</v>
      </c>
    </row>
    <row r="142" spans="1:6" x14ac:dyDescent="0.3">
      <c r="A142" s="17" t="s">
        <v>289</v>
      </c>
      <c r="B142" s="353"/>
    </row>
    <row r="143" spans="1:6" x14ac:dyDescent="0.3">
      <c r="A143" s="17" t="s">
        <v>290</v>
      </c>
    </row>
  </sheetData>
  <mergeCells count="1">
    <mergeCell ref="C1:F5"/>
  </mergeCells>
  <dataValidations count="4">
    <dataValidation type="list" allowBlank="1" showInputMessage="1" showErrorMessage="1" sqref="B137" xr:uid="{9E596FB6-5583-47FC-99B4-D6B9CCAD8BCF}">
      <formula1>$G$126:$G$127</formula1>
    </dataValidation>
    <dataValidation type="list" allowBlank="1" showInputMessage="1" showErrorMessage="1" prompt="Select Method of Allocation" sqref="B132" xr:uid="{35B99BD2-CBA7-4309-9811-B9EF5744C192}">
      <formula1>$G$123:$G$125</formula1>
    </dataValidation>
    <dataValidation type="list" allowBlank="1" showInputMessage="1" showErrorMessage="1" sqref="B42" xr:uid="{B71A4FF9-FC66-4ECB-8F2D-ACEA67CA4A90}">
      <formula1>$I$41:$I$42</formula1>
    </dataValidation>
    <dataValidation type="list" allowBlank="1" showInputMessage="1" showErrorMessage="1" sqref="G89:G102 G105:G109" xr:uid="{BF8BC7A4-5B0A-4EC1-971A-57D097712754}">
      <formula1>$I$88:$I$89</formula1>
    </dataValidation>
  </dataValidations>
  <pageMargins left="0.7" right="0.7" top="0.75" bottom="0.75" header="0.3" footer="0.3"/>
  <pageSetup orientation="portrait" horizontalDpi="4294967295" verticalDpi="4294967295" r:id="rId1"/>
  <rowBreaks count="1" manualBreakCount="1">
    <brk id="70" max="16383" man="1"/>
  </rowBreaks>
  <colBreaks count="1" manualBreakCount="1">
    <brk id="6" max="141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F79AF-F4E5-4F5D-A5D1-87EE13896400}">
  <dimension ref="A1:J143"/>
  <sheetViews>
    <sheetView zoomScale="60" zoomScaleNormal="60" workbookViewId="0">
      <selection activeCell="B2" sqref="B2"/>
    </sheetView>
  </sheetViews>
  <sheetFormatPr defaultColWidth="9.140625" defaultRowHeight="16.5" x14ac:dyDescent="0.3"/>
  <cols>
    <col min="1" max="9" width="35.7109375" style="17" customWidth="1"/>
    <col min="10" max="10" width="43.85546875" style="17" bestFit="1" customWidth="1"/>
    <col min="11" max="11" width="35.7109375" style="17" customWidth="1"/>
    <col min="12" max="16384" width="9.140625" style="17"/>
  </cols>
  <sheetData>
    <row r="1" spans="1:10" x14ac:dyDescent="0.3">
      <c r="A1" s="17" t="s">
        <v>203</v>
      </c>
      <c r="C1" s="358" t="s">
        <v>280</v>
      </c>
      <c r="D1" s="358"/>
      <c r="E1" s="358"/>
      <c r="F1" s="358"/>
    </row>
    <row r="2" spans="1:10" x14ac:dyDescent="0.3">
      <c r="A2" s="18" t="s">
        <v>204</v>
      </c>
      <c r="B2" s="19"/>
      <c r="C2" s="358"/>
      <c r="D2" s="358"/>
      <c r="E2" s="358"/>
      <c r="F2" s="358"/>
    </row>
    <row r="3" spans="1:10" x14ac:dyDescent="0.3">
      <c r="A3" s="18" t="s">
        <v>205</v>
      </c>
      <c r="B3" s="20"/>
      <c r="C3" s="358"/>
      <c r="D3" s="358"/>
      <c r="E3" s="358"/>
      <c r="F3" s="358"/>
    </row>
    <row r="4" spans="1:10" x14ac:dyDescent="0.3">
      <c r="A4" s="18" t="s">
        <v>160</v>
      </c>
      <c r="B4" s="20"/>
      <c r="C4" s="358"/>
      <c r="D4" s="358"/>
      <c r="E4" s="358"/>
      <c r="F4" s="358"/>
    </row>
    <row r="5" spans="1:10" x14ac:dyDescent="0.3">
      <c r="C5" s="359"/>
      <c r="D5" s="359"/>
      <c r="E5" s="359"/>
      <c r="F5" s="359"/>
    </row>
    <row r="6" spans="1:10" x14ac:dyDescent="0.3">
      <c r="A6" s="18" t="s">
        <v>206</v>
      </c>
      <c r="B6" s="18"/>
      <c r="C6" s="58" t="s">
        <v>209</v>
      </c>
      <c r="D6" s="58" t="s">
        <v>210</v>
      </c>
      <c r="E6" s="58" t="s">
        <v>211</v>
      </c>
      <c r="F6" s="58" t="s">
        <v>16</v>
      </c>
      <c r="G6" s="18"/>
      <c r="H6" s="18"/>
      <c r="I6" s="18"/>
      <c r="J6" s="18"/>
    </row>
    <row r="7" spans="1:10" x14ac:dyDescent="0.3">
      <c r="A7" s="21" t="s">
        <v>207</v>
      </c>
      <c r="B7" s="21" t="s">
        <v>208</v>
      </c>
      <c r="C7" s="59"/>
      <c r="D7" s="59"/>
      <c r="E7" s="59"/>
      <c r="F7" s="59"/>
      <c r="G7" s="40" t="s">
        <v>212</v>
      </c>
      <c r="H7" s="21" t="s">
        <v>213</v>
      </c>
      <c r="I7" s="21" t="s">
        <v>214</v>
      </c>
      <c r="J7" s="21" t="s">
        <v>270</v>
      </c>
    </row>
    <row r="8" spans="1:10" x14ac:dyDescent="0.3">
      <c r="A8" s="34"/>
      <c r="B8" s="34"/>
      <c r="C8" s="57">
        <v>0</v>
      </c>
      <c r="D8" s="57">
        <v>0</v>
      </c>
      <c r="E8" s="57">
        <v>0</v>
      </c>
      <c r="F8" s="60">
        <f>SUM(C8:E8)</f>
        <v>0</v>
      </c>
      <c r="G8" s="41">
        <v>0</v>
      </c>
      <c r="H8" s="34">
        <v>12</v>
      </c>
      <c r="I8" s="38">
        <v>1</v>
      </c>
      <c r="J8" s="41">
        <f>(G8/12)*H8*I8</f>
        <v>0</v>
      </c>
    </row>
    <row r="9" spans="1:10" x14ac:dyDescent="0.3">
      <c r="A9" s="21"/>
      <c r="B9" s="21"/>
      <c r="C9" s="57">
        <v>0</v>
      </c>
      <c r="D9" s="57">
        <v>0</v>
      </c>
      <c r="E9" s="57">
        <v>0</v>
      </c>
      <c r="F9" s="60">
        <f t="shared" ref="F9:F36" si="0">SUM(C9:E9)</f>
        <v>0</v>
      </c>
      <c r="G9" s="40">
        <v>0</v>
      </c>
      <c r="H9" s="21">
        <v>0</v>
      </c>
      <c r="I9" s="39">
        <v>0</v>
      </c>
      <c r="J9" s="40">
        <f t="shared" ref="J9:J36" si="1">(G9/12)*H9*I9</f>
        <v>0</v>
      </c>
    </row>
    <row r="10" spans="1:10" x14ac:dyDescent="0.3">
      <c r="A10" s="34"/>
      <c r="B10" s="34"/>
      <c r="C10" s="57">
        <v>0</v>
      </c>
      <c r="D10" s="57">
        <v>0</v>
      </c>
      <c r="E10" s="57">
        <v>0</v>
      </c>
      <c r="F10" s="60">
        <f t="shared" si="0"/>
        <v>0</v>
      </c>
      <c r="G10" s="41">
        <v>0</v>
      </c>
      <c r="H10" s="34">
        <v>0</v>
      </c>
      <c r="I10" s="38">
        <v>0</v>
      </c>
      <c r="J10" s="41">
        <f t="shared" si="1"/>
        <v>0</v>
      </c>
    </row>
    <row r="11" spans="1:10" x14ac:dyDescent="0.3">
      <c r="A11" s="21"/>
      <c r="B11" s="21"/>
      <c r="C11" s="57">
        <v>0</v>
      </c>
      <c r="D11" s="57">
        <v>0</v>
      </c>
      <c r="E11" s="57">
        <v>0</v>
      </c>
      <c r="F11" s="60">
        <f t="shared" si="0"/>
        <v>0</v>
      </c>
      <c r="G11" s="40">
        <v>0</v>
      </c>
      <c r="H11" s="21">
        <v>0</v>
      </c>
      <c r="I11" s="39">
        <v>0</v>
      </c>
      <c r="J11" s="40">
        <f t="shared" si="1"/>
        <v>0</v>
      </c>
    </row>
    <row r="12" spans="1:10" x14ac:dyDescent="0.3">
      <c r="A12" s="34"/>
      <c r="B12" s="34"/>
      <c r="C12" s="57">
        <v>0</v>
      </c>
      <c r="D12" s="57">
        <v>0</v>
      </c>
      <c r="E12" s="57">
        <v>0</v>
      </c>
      <c r="F12" s="60">
        <f t="shared" si="0"/>
        <v>0</v>
      </c>
      <c r="G12" s="41">
        <v>0</v>
      </c>
      <c r="H12" s="34">
        <v>0</v>
      </c>
      <c r="I12" s="38">
        <v>0</v>
      </c>
      <c r="J12" s="41">
        <f t="shared" si="1"/>
        <v>0</v>
      </c>
    </row>
    <row r="13" spans="1:10" x14ac:dyDescent="0.3">
      <c r="A13" s="21"/>
      <c r="B13" s="21"/>
      <c r="C13" s="57">
        <v>0</v>
      </c>
      <c r="D13" s="57">
        <v>0</v>
      </c>
      <c r="E13" s="57">
        <v>0</v>
      </c>
      <c r="F13" s="60">
        <f t="shared" si="0"/>
        <v>0</v>
      </c>
      <c r="G13" s="40">
        <v>0</v>
      </c>
      <c r="H13" s="21">
        <v>0</v>
      </c>
      <c r="I13" s="39">
        <v>0</v>
      </c>
      <c r="J13" s="40">
        <f t="shared" si="1"/>
        <v>0</v>
      </c>
    </row>
    <row r="14" spans="1:10" x14ac:dyDescent="0.3">
      <c r="A14" s="34"/>
      <c r="B14" s="34"/>
      <c r="C14" s="57">
        <v>0</v>
      </c>
      <c r="D14" s="57">
        <v>0</v>
      </c>
      <c r="E14" s="57">
        <v>0</v>
      </c>
      <c r="F14" s="60">
        <f t="shared" si="0"/>
        <v>0</v>
      </c>
      <c r="G14" s="41">
        <v>0</v>
      </c>
      <c r="H14" s="34">
        <v>0</v>
      </c>
      <c r="I14" s="38">
        <v>0</v>
      </c>
      <c r="J14" s="41">
        <f t="shared" si="1"/>
        <v>0</v>
      </c>
    </row>
    <row r="15" spans="1:10" x14ac:dyDescent="0.3">
      <c r="A15" s="21"/>
      <c r="B15" s="21"/>
      <c r="C15" s="57">
        <v>0</v>
      </c>
      <c r="D15" s="57">
        <v>0</v>
      </c>
      <c r="E15" s="57">
        <v>0</v>
      </c>
      <c r="F15" s="60">
        <f t="shared" si="0"/>
        <v>0</v>
      </c>
      <c r="G15" s="40">
        <v>0</v>
      </c>
      <c r="H15" s="21">
        <v>0</v>
      </c>
      <c r="I15" s="39">
        <v>0</v>
      </c>
      <c r="J15" s="40">
        <f t="shared" si="1"/>
        <v>0</v>
      </c>
    </row>
    <row r="16" spans="1:10" x14ac:dyDescent="0.3">
      <c r="A16" s="34"/>
      <c r="B16" s="34"/>
      <c r="C16" s="57">
        <v>0</v>
      </c>
      <c r="D16" s="57">
        <v>0</v>
      </c>
      <c r="E16" s="57">
        <v>0</v>
      </c>
      <c r="F16" s="60">
        <f t="shared" si="0"/>
        <v>0</v>
      </c>
      <c r="G16" s="41">
        <v>0</v>
      </c>
      <c r="H16" s="34">
        <v>0</v>
      </c>
      <c r="I16" s="38">
        <v>0</v>
      </c>
      <c r="J16" s="41">
        <f t="shared" si="1"/>
        <v>0</v>
      </c>
    </row>
    <row r="17" spans="1:10" x14ac:dyDescent="0.3">
      <c r="A17" s="21"/>
      <c r="B17" s="21"/>
      <c r="C17" s="57">
        <v>0</v>
      </c>
      <c r="D17" s="57">
        <v>0</v>
      </c>
      <c r="E17" s="57">
        <v>0</v>
      </c>
      <c r="F17" s="60">
        <f t="shared" si="0"/>
        <v>0</v>
      </c>
      <c r="G17" s="40">
        <v>0</v>
      </c>
      <c r="H17" s="21">
        <v>0</v>
      </c>
      <c r="I17" s="39">
        <v>0</v>
      </c>
      <c r="J17" s="40">
        <f t="shared" si="1"/>
        <v>0</v>
      </c>
    </row>
    <row r="18" spans="1:10" x14ac:dyDescent="0.3">
      <c r="A18" s="34"/>
      <c r="B18" s="34"/>
      <c r="C18" s="57">
        <v>0</v>
      </c>
      <c r="D18" s="57">
        <v>0</v>
      </c>
      <c r="E18" s="57">
        <v>0</v>
      </c>
      <c r="F18" s="60">
        <f t="shared" si="0"/>
        <v>0</v>
      </c>
      <c r="G18" s="41">
        <v>0</v>
      </c>
      <c r="H18" s="34">
        <v>0</v>
      </c>
      <c r="I18" s="38">
        <v>0</v>
      </c>
      <c r="J18" s="41">
        <f t="shared" si="1"/>
        <v>0</v>
      </c>
    </row>
    <row r="19" spans="1:10" x14ac:dyDescent="0.3">
      <c r="A19" s="21"/>
      <c r="B19" s="21"/>
      <c r="C19" s="57">
        <v>0</v>
      </c>
      <c r="D19" s="57">
        <v>0</v>
      </c>
      <c r="E19" s="57">
        <v>0</v>
      </c>
      <c r="F19" s="60">
        <f t="shared" si="0"/>
        <v>0</v>
      </c>
      <c r="G19" s="40">
        <v>0</v>
      </c>
      <c r="H19" s="21">
        <v>0</v>
      </c>
      <c r="I19" s="39">
        <v>0</v>
      </c>
      <c r="J19" s="40">
        <f t="shared" si="1"/>
        <v>0</v>
      </c>
    </row>
    <row r="20" spans="1:10" x14ac:dyDescent="0.3">
      <c r="A20" s="34"/>
      <c r="B20" s="34"/>
      <c r="C20" s="57">
        <v>0</v>
      </c>
      <c r="D20" s="57">
        <v>0</v>
      </c>
      <c r="E20" s="57">
        <v>0</v>
      </c>
      <c r="F20" s="60">
        <f t="shared" si="0"/>
        <v>0</v>
      </c>
      <c r="G20" s="41">
        <v>0</v>
      </c>
      <c r="H20" s="34">
        <v>0</v>
      </c>
      <c r="I20" s="38">
        <v>0</v>
      </c>
      <c r="J20" s="41">
        <f t="shared" si="1"/>
        <v>0</v>
      </c>
    </row>
    <row r="21" spans="1:10" x14ac:dyDescent="0.3">
      <c r="A21" s="21"/>
      <c r="B21" s="21"/>
      <c r="C21" s="57">
        <v>0</v>
      </c>
      <c r="D21" s="57">
        <v>0</v>
      </c>
      <c r="E21" s="57">
        <v>0</v>
      </c>
      <c r="F21" s="60">
        <f t="shared" si="0"/>
        <v>0</v>
      </c>
      <c r="G21" s="40">
        <v>0</v>
      </c>
      <c r="H21" s="21">
        <v>0</v>
      </c>
      <c r="I21" s="39">
        <v>0</v>
      </c>
      <c r="J21" s="40">
        <f t="shared" si="1"/>
        <v>0</v>
      </c>
    </row>
    <row r="22" spans="1:10" x14ac:dyDescent="0.3">
      <c r="A22" s="34"/>
      <c r="B22" s="34"/>
      <c r="C22" s="57">
        <v>0</v>
      </c>
      <c r="D22" s="57">
        <v>0</v>
      </c>
      <c r="E22" s="57">
        <v>0</v>
      </c>
      <c r="F22" s="60">
        <f t="shared" si="0"/>
        <v>0</v>
      </c>
      <c r="G22" s="41">
        <v>0</v>
      </c>
      <c r="H22" s="34">
        <v>0</v>
      </c>
      <c r="I22" s="38">
        <v>0</v>
      </c>
      <c r="J22" s="41">
        <f t="shared" si="1"/>
        <v>0</v>
      </c>
    </row>
    <row r="23" spans="1:10" x14ac:dyDescent="0.3">
      <c r="A23" s="21"/>
      <c r="B23" s="21"/>
      <c r="C23" s="57">
        <v>0</v>
      </c>
      <c r="D23" s="57">
        <v>0</v>
      </c>
      <c r="E23" s="57">
        <v>0</v>
      </c>
      <c r="F23" s="60">
        <f t="shared" si="0"/>
        <v>0</v>
      </c>
      <c r="G23" s="40">
        <v>0</v>
      </c>
      <c r="H23" s="21">
        <v>0</v>
      </c>
      <c r="I23" s="39">
        <v>0</v>
      </c>
      <c r="J23" s="40">
        <f t="shared" si="1"/>
        <v>0</v>
      </c>
    </row>
    <row r="24" spans="1:10" x14ac:dyDescent="0.3">
      <c r="A24" s="34"/>
      <c r="B24" s="34"/>
      <c r="C24" s="57">
        <v>0</v>
      </c>
      <c r="D24" s="57">
        <v>0</v>
      </c>
      <c r="E24" s="57">
        <v>0</v>
      </c>
      <c r="F24" s="60">
        <f t="shared" si="0"/>
        <v>0</v>
      </c>
      <c r="G24" s="41">
        <v>0</v>
      </c>
      <c r="H24" s="34">
        <v>0</v>
      </c>
      <c r="I24" s="38">
        <v>0</v>
      </c>
      <c r="J24" s="41">
        <f t="shared" si="1"/>
        <v>0</v>
      </c>
    </row>
    <row r="25" spans="1:10" x14ac:dyDescent="0.3">
      <c r="A25" s="21"/>
      <c r="B25" s="21"/>
      <c r="C25" s="57">
        <v>0</v>
      </c>
      <c r="D25" s="57">
        <v>0</v>
      </c>
      <c r="E25" s="57">
        <v>0</v>
      </c>
      <c r="F25" s="60">
        <f t="shared" si="0"/>
        <v>0</v>
      </c>
      <c r="G25" s="40">
        <v>0</v>
      </c>
      <c r="H25" s="21">
        <v>0</v>
      </c>
      <c r="I25" s="39">
        <v>0</v>
      </c>
      <c r="J25" s="40">
        <f t="shared" si="1"/>
        <v>0</v>
      </c>
    </row>
    <row r="26" spans="1:10" x14ac:dyDescent="0.3">
      <c r="A26" s="34"/>
      <c r="B26" s="34"/>
      <c r="C26" s="57">
        <v>0</v>
      </c>
      <c r="D26" s="57">
        <v>0</v>
      </c>
      <c r="E26" s="57">
        <v>0</v>
      </c>
      <c r="F26" s="60">
        <f t="shared" si="0"/>
        <v>0</v>
      </c>
      <c r="G26" s="41">
        <v>0</v>
      </c>
      <c r="H26" s="34">
        <v>0</v>
      </c>
      <c r="I26" s="38">
        <v>0</v>
      </c>
      <c r="J26" s="41">
        <f t="shared" si="1"/>
        <v>0</v>
      </c>
    </row>
    <row r="27" spans="1:10" x14ac:dyDescent="0.3">
      <c r="A27" s="21"/>
      <c r="B27" s="21"/>
      <c r="C27" s="57">
        <v>0</v>
      </c>
      <c r="D27" s="57">
        <v>0</v>
      </c>
      <c r="E27" s="57">
        <v>0</v>
      </c>
      <c r="F27" s="60">
        <f t="shared" si="0"/>
        <v>0</v>
      </c>
      <c r="G27" s="40">
        <v>0</v>
      </c>
      <c r="H27" s="21">
        <v>0</v>
      </c>
      <c r="I27" s="39">
        <v>0</v>
      </c>
      <c r="J27" s="40">
        <f t="shared" si="1"/>
        <v>0</v>
      </c>
    </row>
    <row r="28" spans="1:10" x14ac:dyDescent="0.3">
      <c r="A28" s="34"/>
      <c r="B28" s="34"/>
      <c r="C28" s="57">
        <v>0</v>
      </c>
      <c r="D28" s="57">
        <v>0</v>
      </c>
      <c r="E28" s="57">
        <v>0</v>
      </c>
      <c r="F28" s="60">
        <f t="shared" si="0"/>
        <v>0</v>
      </c>
      <c r="G28" s="41">
        <v>0</v>
      </c>
      <c r="H28" s="34">
        <v>0</v>
      </c>
      <c r="I28" s="38">
        <v>0</v>
      </c>
      <c r="J28" s="41">
        <f t="shared" si="1"/>
        <v>0</v>
      </c>
    </row>
    <row r="29" spans="1:10" x14ac:dyDescent="0.3">
      <c r="A29" s="21"/>
      <c r="B29" s="21"/>
      <c r="C29" s="57">
        <v>0</v>
      </c>
      <c r="D29" s="57">
        <v>0</v>
      </c>
      <c r="E29" s="57">
        <v>0</v>
      </c>
      <c r="F29" s="60">
        <f t="shared" si="0"/>
        <v>0</v>
      </c>
      <c r="G29" s="40">
        <v>0</v>
      </c>
      <c r="H29" s="21">
        <v>0</v>
      </c>
      <c r="I29" s="39">
        <v>0</v>
      </c>
      <c r="J29" s="40">
        <f t="shared" si="1"/>
        <v>0</v>
      </c>
    </row>
    <row r="30" spans="1:10" x14ac:dyDescent="0.3">
      <c r="A30" s="34"/>
      <c r="B30" s="34"/>
      <c r="C30" s="57">
        <v>0</v>
      </c>
      <c r="D30" s="57">
        <v>0</v>
      </c>
      <c r="E30" s="57">
        <v>0</v>
      </c>
      <c r="F30" s="60">
        <f t="shared" si="0"/>
        <v>0</v>
      </c>
      <c r="G30" s="41">
        <v>0</v>
      </c>
      <c r="H30" s="34">
        <v>0</v>
      </c>
      <c r="I30" s="38">
        <v>0</v>
      </c>
      <c r="J30" s="41">
        <f t="shared" si="1"/>
        <v>0</v>
      </c>
    </row>
    <row r="31" spans="1:10" x14ac:dyDescent="0.3">
      <c r="A31" s="21"/>
      <c r="B31" s="21"/>
      <c r="C31" s="57">
        <v>0</v>
      </c>
      <c r="D31" s="57">
        <v>0</v>
      </c>
      <c r="E31" s="57">
        <v>0</v>
      </c>
      <c r="F31" s="60">
        <f t="shared" si="0"/>
        <v>0</v>
      </c>
      <c r="G31" s="40">
        <v>0</v>
      </c>
      <c r="H31" s="21">
        <v>0</v>
      </c>
      <c r="I31" s="39">
        <v>0</v>
      </c>
      <c r="J31" s="40">
        <f t="shared" si="1"/>
        <v>0</v>
      </c>
    </row>
    <row r="32" spans="1:10" x14ac:dyDescent="0.3">
      <c r="A32" s="34"/>
      <c r="B32" s="34"/>
      <c r="C32" s="57">
        <v>0</v>
      </c>
      <c r="D32" s="57">
        <v>0</v>
      </c>
      <c r="E32" s="57">
        <v>0</v>
      </c>
      <c r="F32" s="60">
        <f t="shared" si="0"/>
        <v>0</v>
      </c>
      <c r="G32" s="41">
        <v>0</v>
      </c>
      <c r="H32" s="34">
        <v>0</v>
      </c>
      <c r="I32" s="38">
        <v>0</v>
      </c>
      <c r="J32" s="41">
        <f t="shared" si="1"/>
        <v>0</v>
      </c>
    </row>
    <row r="33" spans="1:10" x14ac:dyDescent="0.3">
      <c r="A33" s="21"/>
      <c r="B33" s="21"/>
      <c r="C33" s="57">
        <v>0</v>
      </c>
      <c r="D33" s="57">
        <v>0</v>
      </c>
      <c r="E33" s="57">
        <v>0</v>
      </c>
      <c r="F33" s="60">
        <f t="shared" si="0"/>
        <v>0</v>
      </c>
      <c r="G33" s="40">
        <v>0</v>
      </c>
      <c r="H33" s="21">
        <v>0</v>
      </c>
      <c r="I33" s="39">
        <v>0</v>
      </c>
      <c r="J33" s="40">
        <f t="shared" si="1"/>
        <v>0</v>
      </c>
    </row>
    <row r="34" spans="1:10" x14ac:dyDescent="0.3">
      <c r="A34" s="34"/>
      <c r="B34" s="34"/>
      <c r="C34" s="57">
        <v>0</v>
      </c>
      <c r="D34" s="57">
        <v>0</v>
      </c>
      <c r="E34" s="57">
        <v>0</v>
      </c>
      <c r="F34" s="60">
        <f t="shared" si="0"/>
        <v>0</v>
      </c>
      <c r="G34" s="41">
        <v>0</v>
      </c>
      <c r="H34" s="34">
        <v>0</v>
      </c>
      <c r="I34" s="38">
        <v>0</v>
      </c>
      <c r="J34" s="41">
        <f t="shared" si="1"/>
        <v>0</v>
      </c>
    </row>
    <row r="35" spans="1:10" x14ac:dyDescent="0.3">
      <c r="A35" s="21"/>
      <c r="B35" s="21"/>
      <c r="C35" s="57">
        <v>0</v>
      </c>
      <c r="D35" s="57">
        <v>0</v>
      </c>
      <c r="E35" s="57">
        <v>0</v>
      </c>
      <c r="F35" s="60">
        <f t="shared" si="0"/>
        <v>0</v>
      </c>
      <c r="G35" s="40">
        <v>0</v>
      </c>
      <c r="H35" s="21">
        <v>0</v>
      </c>
      <c r="I35" s="39">
        <v>0</v>
      </c>
      <c r="J35" s="40">
        <f t="shared" si="1"/>
        <v>0</v>
      </c>
    </row>
    <row r="36" spans="1:10" x14ac:dyDescent="0.3">
      <c r="A36" s="34"/>
      <c r="B36" s="34"/>
      <c r="C36" s="57">
        <v>0</v>
      </c>
      <c r="D36" s="57">
        <v>0</v>
      </c>
      <c r="E36" s="57">
        <v>0</v>
      </c>
      <c r="F36" s="60">
        <f t="shared" si="0"/>
        <v>0</v>
      </c>
      <c r="G36" s="41">
        <v>0</v>
      </c>
      <c r="H36" s="34">
        <v>0</v>
      </c>
      <c r="I36" s="38">
        <v>0</v>
      </c>
      <c r="J36" s="41">
        <f t="shared" si="1"/>
        <v>0</v>
      </c>
    </row>
    <row r="37" spans="1:10" x14ac:dyDescent="0.3">
      <c r="A37" s="24"/>
      <c r="B37" s="25" t="s">
        <v>220</v>
      </c>
      <c r="C37" s="60">
        <f>SUM(C8:C36)</f>
        <v>0</v>
      </c>
      <c r="D37" s="60">
        <f t="shared" ref="D37:J37" si="2">SUM(D8:D36)</f>
        <v>0</v>
      </c>
      <c r="E37" s="60">
        <f t="shared" si="2"/>
        <v>0</v>
      </c>
      <c r="F37" s="60">
        <f t="shared" si="2"/>
        <v>0</v>
      </c>
      <c r="G37" s="26">
        <f t="shared" si="2"/>
        <v>0</v>
      </c>
      <c r="H37" s="27"/>
      <c r="I37" s="28"/>
      <c r="J37" s="26">
        <f t="shared" si="2"/>
        <v>0</v>
      </c>
    </row>
    <row r="38" spans="1:10" x14ac:dyDescent="0.3">
      <c r="A38" s="43" t="s">
        <v>215</v>
      </c>
      <c r="B38" s="46"/>
      <c r="C38" s="61" t="s">
        <v>209</v>
      </c>
      <c r="D38" s="61" t="s">
        <v>210</v>
      </c>
      <c r="E38" s="61" t="s">
        <v>211</v>
      </c>
      <c r="F38" s="61" t="s">
        <v>16</v>
      </c>
      <c r="G38" s="45"/>
      <c r="H38" s="45"/>
      <c r="I38" s="45"/>
      <c r="J38" s="47"/>
    </row>
    <row r="39" spans="1:10" x14ac:dyDescent="0.3">
      <c r="A39" s="29" t="s">
        <v>216</v>
      </c>
      <c r="B39" s="30">
        <v>0</v>
      </c>
      <c r="C39" s="57">
        <v>0</v>
      </c>
      <c r="D39" s="57">
        <v>0</v>
      </c>
      <c r="E39" s="57">
        <v>0</v>
      </c>
      <c r="F39" s="60">
        <f>SUM(C39:E39)</f>
        <v>0</v>
      </c>
    </row>
    <row r="40" spans="1:10" x14ac:dyDescent="0.3">
      <c r="A40" s="35" t="s">
        <v>217</v>
      </c>
      <c r="B40" s="36">
        <v>0</v>
      </c>
      <c r="C40" s="348">
        <v>0</v>
      </c>
      <c r="D40" s="348">
        <v>0</v>
      </c>
      <c r="E40" s="348">
        <v>0</v>
      </c>
      <c r="F40" s="60">
        <v>0</v>
      </c>
    </row>
    <row r="41" spans="1:10" x14ac:dyDescent="0.3">
      <c r="A41" s="29" t="s">
        <v>218</v>
      </c>
      <c r="B41" s="30">
        <v>0</v>
      </c>
      <c r="C41" s="348">
        <v>0</v>
      </c>
      <c r="D41" s="348">
        <v>0</v>
      </c>
      <c r="E41" s="348">
        <v>0</v>
      </c>
      <c r="F41" s="60">
        <v>0</v>
      </c>
      <c r="I41" s="17" t="s">
        <v>273</v>
      </c>
    </row>
    <row r="42" spans="1:10" ht="33" x14ac:dyDescent="0.3">
      <c r="A42" s="37" t="s">
        <v>219</v>
      </c>
      <c r="B42" s="35" t="s">
        <v>271</v>
      </c>
      <c r="C42" s="70"/>
      <c r="D42" s="70"/>
      <c r="E42" s="70"/>
      <c r="F42" s="70"/>
      <c r="I42" s="17" t="s">
        <v>271</v>
      </c>
    </row>
    <row r="43" spans="1:10" x14ac:dyDescent="0.3">
      <c r="A43" s="29"/>
      <c r="B43" s="29"/>
      <c r="C43" s="70"/>
      <c r="D43" s="70"/>
      <c r="E43" s="70"/>
      <c r="F43" s="70"/>
    </row>
    <row r="44" spans="1:10" x14ac:dyDescent="0.3">
      <c r="A44" s="24"/>
      <c r="B44" s="25" t="s">
        <v>221</v>
      </c>
      <c r="C44" s="60">
        <f t="shared" ref="C44:E44" si="3">SUM(C39:C41)</f>
        <v>0</v>
      </c>
      <c r="D44" s="60">
        <f t="shared" si="3"/>
        <v>0</v>
      </c>
      <c r="E44" s="60">
        <f t="shared" si="3"/>
        <v>0</v>
      </c>
      <c r="F44" s="60">
        <f>SUM(F39:F41)</f>
        <v>0</v>
      </c>
    </row>
    <row r="45" spans="1:10" x14ac:dyDescent="0.3">
      <c r="A45" s="43" t="s">
        <v>222</v>
      </c>
      <c r="B45" s="45"/>
      <c r="C45" s="61" t="s">
        <v>209</v>
      </c>
      <c r="D45" s="61" t="s">
        <v>210</v>
      </c>
      <c r="E45" s="61" t="s">
        <v>211</v>
      </c>
      <c r="F45" s="61" t="s">
        <v>16</v>
      </c>
    </row>
    <row r="46" spans="1:10" x14ac:dyDescent="0.3">
      <c r="A46" s="31" t="s">
        <v>235</v>
      </c>
      <c r="B46" s="31">
        <v>0</v>
      </c>
      <c r="C46" s="57">
        <v>0</v>
      </c>
      <c r="D46" s="57">
        <v>0</v>
      </c>
      <c r="E46" s="57">
        <v>0</v>
      </c>
      <c r="F46" s="60">
        <f>SUM(C46:E46)</f>
        <v>0</v>
      </c>
    </row>
    <row r="47" spans="1:10" x14ac:dyDescent="0.3">
      <c r="A47" s="33" t="s">
        <v>236</v>
      </c>
      <c r="B47" s="344">
        <v>0</v>
      </c>
      <c r="C47" s="57">
        <v>0</v>
      </c>
      <c r="D47" s="57">
        <v>0</v>
      </c>
      <c r="E47" s="57">
        <v>0</v>
      </c>
      <c r="F47" s="60">
        <f t="shared" ref="F47:F62" si="4">SUM(C47:E47)</f>
        <v>0</v>
      </c>
    </row>
    <row r="48" spans="1:10" x14ac:dyDescent="0.3">
      <c r="A48" s="31" t="s">
        <v>237</v>
      </c>
      <c r="B48" s="345">
        <v>0</v>
      </c>
      <c r="C48" s="57">
        <v>0</v>
      </c>
      <c r="D48" s="57">
        <v>0</v>
      </c>
      <c r="E48" s="57">
        <v>0</v>
      </c>
      <c r="F48" s="60">
        <f t="shared" si="4"/>
        <v>0</v>
      </c>
    </row>
    <row r="49" spans="1:6" x14ac:dyDescent="0.3">
      <c r="A49" s="33" t="s">
        <v>238</v>
      </c>
      <c r="B49" s="33" t="s">
        <v>239</v>
      </c>
      <c r="C49" s="57">
        <v>0</v>
      </c>
      <c r="D49" s="57">
        <v>0</v>
      </c>
      <c r="E49" s="57">
        <v>0</v>
      </c>
      <c r="F49" s="60">
        <f t="shared" si="4"/>
        <v>0</v>
      </c>
    </row>
    <row r="50" spans="1:6" x14ac:dyDescent="0.3">
      <c r="A50" s="31">
        <v>0</v>
      </c>
      <c r="B50" s="345">
        <v>0</v>
      </c>
      <c r="C50" s="57">
        <v>0</v>
      </c>
      <c r="D50" s="57">
        <v>0</v>
      </c>
      <c r="E50" s="57">
        <v>0</v>
      </c>
      <c r="F50" s="60">
        <f t="shared" si="4"/>
        <v>0</v>
      </c>
    </row>
    <row r="51" spans="1:6" x14ac:dyDescent="0.3">
      <c r="A51" s="33" t="s">
        <v>225</v>
      </c>
      <c r="B51" s="33"/>
      <c r="C51" s="57">
        <v>0</v>
      </c>
      <c r="D51" s="57">
        <v>0</v>
      </c>
      <c r="E51" s="57">
        <v>0</v>
      </c>
      <c r="F51" s="60">
        <f t="shared" si="4"/>
        <v>0</v>
      </c>
    </row>
    <row r="52" spans="1:6" x14ac:dyDescent="0.3">
      <c r="A52" s="31"/>
      <c r="B52" s="31"/>
      <c r="C52" s="57">
        <v>0</v>
      </c>
      <c r="D52" s="57">
        <v>0</v>
      </c>
      <c r="E52" s="57">
        <v>0</v>
      </c>
      <c r="F52" s="60">
        <f t="shared" si="4"/>
        <v>0</v>
      </c>
    </row>
    <row r="53" spans="1:6" x14ac:dyDescent="0.3">
      <c r="A53" s="33"/>
      <c r="B53" s="33"/>
      <c r="C53" s="57">
        <v>0</v>
      </c>
      <c r="D53" s="57">
        <v>0</v>
      </c>
      <c r="E53" s="57">
        <v>0</v>
      </c>
      <c r="F53" s="60">
        <f t="shared" si="4"/>
        <v>0</v>
      </c>
    </row>
    <row r="54" spans="1:6" x14ac:dyDescent="0.3">
      <c r="A54" s="31"/>
      <c r="B54" s="31"/>
      <c r="C54" s="57">
        <v>0</v>
      </c>
      <c r="D54" s="57">
        <v>0</v>
      </c>
      <c r="E54" s="57">
        <v>0</v>
      </c>
      <c r="F54" s="60">
        <f t="shared" si="4"/>
        <v>0</v>
      </c>
    </row>
    <row r="55" spans="1:6" x14ac:dyDescent="0.3">
      <c r="A55" s="33"/>
      <c r="B55" s="33"/>
      <c r="C55" s="57">
        <v>0</v>
      </c>
      <c r="D55" s="57">
        <v>0</v>
      </c>
      <c r="E55" s="57">
        <v>0</v>
      </c>
      <c r="F55" s="60">
        <f t="shared" si="4"/>
        <v>0</v>
      </c>
    </row>
    <row r="56" spans="1:6" x14ac:dyDescent="0.3">
      <c r="A56" s="31"/>
      <c r="B56" s="31"/>
      <c r="C56" s="57">
        <v>0</v>
      </c>
      <c r="D56" s="57">
        <v>0</v>
      </c>
      <c r="E56" s="57">
        <v>0</v>
      </c>
      <c r="F56" s="60">
        <f t="shared" si="4"/>
        <v>0</v>
      </c>
    </row>
    <row r="57" spans="1:6" x14ac:dyDescent="0.3">
      <c r="A57" s="33"/>
      <c r="B57" s="33"/>
      <c r="C57" s="57">
        <v>0</v>
      </c>
      <c r="D57" s="57">
        <v>0</v>
      </c>
      <c r="E57" s="57">
        <v>0</v>
      </c>
      <c r="F57" s="60">
        <f t="shared" si="4"/>
        <v>0</v>
      </c>
    </row>
    <row r="58" spans="1:6" x14ac:dyDescent="0.3">
      <c r="A58" s="31"/>
      <c r="B58" s="31"/>
      <c r="C58" s="57">
        <v>0</v>
      </c>
      <c r="D58" s="57">
        <v>0</v>
      </c>
      <c r="E58" s="57">
        <v>0</v>
      </c>
      <c r="F58" s="60">
        <f t="shared" si="4"/>
        <v>0</v>
      </c>
    </row>
    <row r="59" spans="1:6" x14ac:dyDescent="0.3">
      <c r="A59" s="33" t="s">
        <v>285</v>
      </c>
      <c r="B59" s="33"/>
      <c r="C59" s="57">
        <v>0</v>
      </c>
      <c r="D59" s="57">
        <v>0</v>
      </c>
      <c r="E59" s="57">
        <v>0</v>
      </c>
      <c r="F59" s="60">
        <f t="shared" si="4"/>
        <v>0</v>
      </c>
    </row>
    <row r="60" spans="1:6" x14ac:dyDescent="0.3">
      <c r="A60" s="31"/>
      <c r="B60" s="31"/>
      <c r="C60" s="57">
        <v>0</v>
      </c>
      <c r="D60" s="57">
        <v>0</v>
      </c>
      <c r="E60" s="57">
        <v>0</v>
      </c>
      <c r="F60" s="60">
        <f t="shared" si="4"/>
        <v>0</v>
      </c>
    </row>
    <row r="61" spans="1:6" x14ac:dyDescent="0.3">
      <c r="A61" s="33"/>
      <c r="B61" s="33"/>
      <c r="C61" s="57">
        <v>0</v>
      </c>
      <c r="D61" s="57">
        <v>0</v>
      </c>
      <c r="E61" s="57">
        <v>0</v>
      </c>
      <c r="F61" s="60">
        <f t="shared" si="4"/>
        <v>0</v>
      </c>
    </row>
    <row r="62" spans="1:6" x14ac:dyDescent="0.3">
      <c r="A62" s="31"/>
      <c r="B62" s="31"/>
      <c r="C62" s="57">
        <v>0</v>
      </c>
      <c r="D62" s="57">
        <v>0</v>
      </c>
      <c r="E62" s="57">
        <v>0</v>
      </c>
      <c r="F62" s="60">
        <f t="shared" si="4"/>
        <v>0</v>
      </c>
    </row>
    <row r="63" spans="1:6" x14ac:dyDescent="0.3">
      <c r="A63" s="24"/>
      <c r="B63" s="24" t="s">
        <v>224</v>
      </c>
      <c r="C63" s="60">
        <f>SUM(C46:C62)</f>
        <v>0</v>
      </c>
      <c r="D63" s="60">
        <f t="shared" ref="D63:F63" si="5">SUM(D46:D62)</f>
        <v>0</v>
      </c>
      <c r="E63" s="60">
        <f t="shared" si="5"/>
        <v>0</v>
      </c>
      <c r="F63" s="60">
        <f t="shared" si="5"/>
        <v>0</v>
      </c>
    </row>
    <row r="64" spans="1:6" x14ac:dyDescent="0.3">
      <c r="A64" s="43" t="s">
        <v>226</v>
      </c>
      <c r="B64" s="44"/>
      <c r="C64" s="61" t="s">
        <v>209</v>
      </c>
      <c r="D64" s="61" t="s">
        <v>210</v>
      </c>
      <c r="E64" s="61" t="s">
        <v>211</v>
      </c>
      <c r="F64" s="61" t="s">
        <v>16</v>
      </c>
    </row>
    <row r="65" spans="1:6" x14ac:dyDescent="0.3">
      <c r="A65" s="32"/>
      <c r="B65" s="32"/>
      <c r="C65" s="57">
        <v>0</v>
      </c>
      <c r="D65" s="57">
        <v>0</v>
      </c>
      <c r="E65" s="57">
        <v>0</v>
      </c>
      <c r="F65" s="60">
        <f>SUM(C65:E65)</f>
        <v>0</v>
      </c>
    </row>
    <row r="66" spans="1:6" x14ac:dyDescent="0.3">
      <c r="A66" s="42"/>
      <c r="B66" s="42"/>
      <c r="C66" s="57">
        <v>0</v>
      </c>
      <c r="D66" s="57">
        <v>0</v>
      </c>
      <c r="E66" s="57">
        <v>0</v>
      </c>
      <c r="F66" s="60">
        <f t="shared" ref="F66:F69" si="6">SUM(C66:E66)</f>
        <v>0</v>
      </c>
    </row>
    <row r="67" spans="1:6" x14ac:dyDescent="0.3">
      <c r="A67" s="32"/>
      <c r="B67" s="32"/>
      <c r="C67" s="57">
        <v>0</v>
      </c>
      <c r="D67" s="57">
        <v>0</v>
      </c>
      <c r="E67" s="57">
        <v>0</v>
      </c>
      <c r="F67" s="60">
        <f t="shared" si="6"/>
        <v>0</v>
      </c>
    </row>
    <row r="68" spans="1:6" x14ac:dyDescent="0.3">
      <c r="A68" s="42"/>
      <c r="B68" s="42"/>
      <c r="C68" s="57">
        <v>0</v>
      </c>
      <c r="D68" s="57">
        <v>0</v>
      </c>
      <c r="E68" s="57">
        <v>0</v>
      </c>
      <c r="F68" s="60">
        <f t="shared" si="6"/>
        <v>0</v>
      </c>
    </row>
    <row r="69" spans="1:6" x14ac:dyDescent="0.3">
      <c r="A69" s="32"/>
      <c r="B69" s="32"/>
      <c r="C69" s="57">
        <v>0</v>
      </c>
      <c r="D69" s="57">
        <v>0</v>
      </c>
      <c r="E69" s="57">
        <v>0</v>
      </c>
      <c r="F69" s="60">
        <f t="shared" si="6"/>
        <v>0</v>
      </c>
    </row>
    <row r="70" spans="1:6" x14ac:dyDescent="0.3">
      <c r="A70" s="24"/>
      <c r="B70" s="24" t="s">
        <v>227</v>
      </c>
      <c r="C70" s="60">
        <f>SUM(C65:C69)</f>
        <v>0</v>
      </c>
      <c r="D70" s="60">
        <f t="shared" ref="D70:F70" si="7">SUM(D65:D69)</f>
        <v>0</v>
      </c>
      <c r="E70" s="60">
        <f t="shared" si="7"/>
        <v>0</v>
      </c>
      <c r="F70" s="60">
        <f t="shared" si="7"/>
        <v>0</v>
      </c>
    </row>
    <row r="71" spans="1:6" x14ac:dyDescent="0.3">
      <c r="A71" s="43" t="s">
        <v>232</v>
      </c>
      <c r="B71" s="44"/>
      <c r="C71" s="61" t="s">
        <v>209</v>
      </c>
      <c r="D71" s="61" t="s">
        <v>210</v>
      </c>
      <c r="E71" s="61" t="s">
        <v>211</v>
      </c>
      <c r="F71" s="61" t="s">
        <v>16</v>
      </c>
    </row>
    <row r="72" spans="1:6" x14ac:dyDescent="0.3">
      <c r="A72" s="51"/>
      <c r="B72" s="51"/>
      <c r="C72" s="57">
        <v>0</v>
      </c>
      <c r="D72" s="57">
        <v>0</v>
      </c>
      <c r="E72" s="57">
        <v>0</v>
      </c>
      <c r="F72" s="60">
        <f>SUM(C72:E72)</f>
        <v>0</v>
      </c>
    </row>
    <row r="73" spans="1:6" x14ac:dyDescent="0.3">
      <c r="A73" s="52"/>
      <c r="B73" s="52"/>
      <c r="C73" s="57">
        <v>0</v>
      </c>
      <c r="D73" s="57">
        <v>0</v>
      </c>
      <c r="E73" s="57">
        <v>0</v>
      </c>
      <c r="F73" s="60">
        <f t="shared" ref="F73:F84" si="8">SUM(C73:E73)</f>
        <v>0</v>
      </c>
    </row>
    <row r="74" spans="1:6" x14ac:dyDescent="0.3">
      <c r="A74" s="51"/>
      <c r="B74" s="51"/>
      <c r="C74" s="57">
        <v>0</v>
      </c>
      <c r="D74" s="57">
        <v>0</v>
      </c>
      <c r="E74" s="57">
        <v>0</v>
      </c>
      <c r="F74" s="60">
        <f t="shared" si="8"/>
        <v>0</v>
      </c>
    </row>
    <row r="75" spans="1:6" x14ac:dyDescent="0.3">
      <c r="A75" s="52"/>
      <c r="B75" s="52"/>
      <c r="C75" s="57">
        <v>0</v>
      </c>
      <c r="D75" s="57">
        <v>0</v>
      </c>
      <c r="E75" s="57">
        <v>0</v>
      </c>
      <c r="F75" s="60">
        <f t="shared" si="8"/>
        <v>0</v>
      </c>
    </row>
    <row r="76" spans="1:6" x14ac:dyDescent="0.3">
      <c r="A76" s="51"/>
      <c r="B76" s="51"/>
      <c r="C76" s="57">
        <v>0</v>
      </c>
      <c r="D76" s="57">
        <v>0</v>
      </c>
      <c r="E76" s="57">
        <v>0</v>
      </c>
      <c r="F76" s="60">
        <f t="shared" si="8"/>
        <v>0</v>
      </c>
    </row>
    <row r="77" spans="1:6" x14ac:dyDescent="0.3">
      <c r="A77" s="52"/>
      <c r="B77" s="52"/>
      <c r="C77" s="57">
        <v>0</v>
      </c>
      <c r="D77" s="57">
        <v>0</v>
      </c>
      <c r="E77" s="57">
        <v>0</v>
      </c>
      <c r="F77" s="60">
        <f t="shared" si="8"/>
        <v>0</v>
      </c>
    </row>
    <row r="78" spans="1:6" x14ac:dyDescent="0.3">
      <c r="A78" s="51"/>
      <c r="B78" s="51"/>
      <c r="C78" s="57">
        <v>0</v>
      </c>
      <c r="D78" s="57">
        <v>0</v>
      </c>
      <c r="E78" s="57">
        <v>0</v>
      </c>
      <c r="F78" s="60">
        <f t="shared" si="8"/>
        <v>0</v>
      </c>
    </row>
    <row r="79" spans="1:6" x14ac:dyDescent="0.3">
      <c r="A79" s="52"/>
      <c r="B79" s="52"/>
      <c r="C79" s="57">
        <v>0</v>
      </c>
      <c r="D79" s="57">
        <v>0</v>
      </c>
      <c r="E79" s="57">
        <v>0</v>
      </c>
      <c r="F79" s="60">
        <f t="shared" si="8"/>
        <v>0</v>
      </c>
    </row>
    <row r="80" spans="1:6" x14ac:dyDescent="0.3">
      <c r="A80" s="51"/>
      <c r="B80" s="51"/>
      <c r="C80" s="57">
        <v>0</v>
      </c>
      <c r="D80" s="57">
        <v>0</v>
      </c>
      <c r="E80" s="57">
        <v>0</v>
      </c>
      <c r="F80" s="60">
        <f t="shared" si="8"/>
        <v>0</v>
      </c>
    </row>
    <row r="81" spans="1:9" x14ac:dyDescent="0.3">
      <c r="A81" s="52"/>
      <c r="B81" s="52"/>
      <c r="C81" s="57">
        <v>0</v>
      </c>
      <c r="D81" s="57">
        <v>0</v>
      </c>
      <c r="E81" s="57">
        <v>0</v>
      </c>
      <c r="F81" s="60">
        <f t="shared" si="8"/>
        <v>0</v>
      </c>
    </row>
    <row r="82" spans="1:9" x14ac:dyDescent="0.3">
      <c r="A82" s="51"/>
      <c r="B82" s="51"/>
      <c r="C82" s="57">
        <v>0</v>
      </c>
      <c r="D82" s="57">
        <v>0</v>
      </c>
      <c r="E82" s="57">
        <v>0</v>
      </c>
      <c r="F82" s="60">
        <f t="shared" si="8"/>
        <v>0</v>
      </c>
    </row>
    <row r="83" spans="1:9" x14ac:dyDescent="0.3">
      <c r="A83" s="52"/>
      <c r="B83" s="52"/>
      <c r="C83" s="57">
        <v>0</v>
      </c>
      <c r="D83" s="57">
        <v>0</v>
      </c>
      <c r="E83" s="57">
        <v>0</v>
      </c>
      <c r="F83" s="60">
        <f t="shared" si="8"/>
        <v>0</v>
      </c>
    </row>
    <row r="84" spans="1:9" x14ac:dyDescent="0.3">
      <c r="A84" s="51"/>
      <c r="B84" s="51"/>
      <c r="C84" s="57">
        <v>0</v>
      </c>
      <c r="D84" s="57">
        <v>0</v>
      </c>
      <c r="E84" s="57">
        <v>0</v>
      </c>
      <c r="F84" s="60">
        <f t="shared" si="8"/>
        <v>0</v>
      </c>
    </row>
    <row r="85" spans="1:9" x14ac:dyDescent="0.3">
      <c r="A85" s="24"/>
      <c r="B85" s="24" t="s">
        <v>233</v>
      </c>
      <c r="C85" s="60">
        <f>SUM(C72:C84)</f>
        <v>0</v>
      </c>
      <c r="D85" s="60">
        <f t="shared" ref="D85:F85" si="9">SUM(D72:D84)</f>
        <v>0</v>
      </c>
      <c r="E85" s="60">
        <f t="shared" si="9"/>
        <v>0</v>
      </c>
      <c r="F85" s="60">
        <f t="shared" si="9"/>
        <v>0</v>
      </c>
    </row>
    <row r="86" spans="1:9" x14ac:dyDescent="0.3">
      <c r="A86" s="43" t="s">
        <v>234</v>
      </c>
      <c r="B86" s="44"/>
      <c r="C86" s="61" t="s">
        <v>209</v>
      </c>
      <c r="D86" s="61" t="s">
        <v>210</v>
      </c>
      <c r="E86" s="61" t="s">
        <v>211</v>
      </c>
      <c r="F86" s="61" t="s">
        <v>16</v>
      </c>
    </row>
    <row r="87" spans="1:9" x14ac:dyDescent="0.3">
      <c r="A87" s="48" t="s">
        <v>228</v>
      </c>
      <c r="B87" s="49">
        <v>10000</v>
      </c>
      <c r="C87" s="70">
        <v>0</v>
      </c>
      <c r="D87" s="70">
        <v>0</v>
      </c>
      <c r="E87" s="70">
        <v>0</v>
      </c>
      <c r="F87" s="70">
        <v>0</v>
      </c>
    </row>
    <row r="88" spans="1:9" x14ac:dyDescent="0.3">
      <c r="A88" s="50" t="s">
        <v>229</v>
      </c>
      <c r="B88" s="50"/>
      <c r="C88" s="70">
        <v>0</v>
      </c>
      <c r="D88" s="70">
        <v>0</v>
      </c>
      <c r="E88" s="70">
        <v>0</v>
      </c>
      <c r="F88" s="70">
        <v>0</v>
      </c>
      <c r="G88" s="50" t="s">
        <v>281</v>
      </c>
      <c r="I88" s="17" t="s">
        <v>282</v>
      </c>
    </row>
    <row r="89" spans="1:9" x14ac:dyDescent="0.3">
      <c r="A89" s="48"/>
      <c r="B89" s="48"/>
      <c r="C89" s="57">
        <v>0</v>
      </c>
      <c r="D89" s="57">
        <v>0</v>
      </c>
      <c r="E89" s="57">
        <v>0</v>
      </c>
      <c r="F89" s="60">
        <f>SUM(C89:E89)</f>
        <v>0</v>
      </c>
      <c r="G89" s="48" t="str">
        <f>IF(F89&lt;$B$87,$I$89,$I$88)</f>
        <v>Below</v>
      </c>
      <c r="I89" s="17" t="s">
        <v>283</v>
      </c>
    </row>
    <row r="90" spans="1:9" x14ac:dyDescent="0.3">
      <c r="A90" s="50"/>
      <c r="B90" s="50"/>
      <c r="C90" s="57">
        <v>0</v>
      </c>
      <c r="D90" s="57">
        <v>0</v>
      </c>
      <c r="E90" s="57">
        <v>0</v>
      </c>
      <c r="F90" s="60">
        <f t="shared" ref="F90:F102" si="10">SUM(C90:E90)</f>
        <v>0</v>
      </c>
      <c r="G90" s="50" t="str">
        <f t="shared" ref="G90:G102" si="11">IF(F90&lt;$B$87,$I$89,$I$88)</f>
        <v>Below</v>
      </c>
    </row>
    <row r="91" spans="1:9" x14ac:dyDescent="0.3">
      <c r="A91" s="48"/>
      <c r="B91" s="48"/>
      <c r="C91" s="57">
        <v>0</v>
      </c>
      <c r="D91" s="57">
        <v>0</v>
      </c>
      <c r="E91" s="57">
        <v>0</v>
      </c>
      <c r="F91" s="60">
        <f t="shared" si="10"/>
        <v>0</v>
      </c>
      <c r="G91" s="48" t="str">
        <f t="shared" si="11"/>
        <v>Below</v>
      </c>
    </row>
    <row r="92" spans="1:9" x14ac:dyDescent="0.3">
      <c r="A92" s="50"/>
      <c r="B92" s="50"/>
      <c r="C92" s="57">
        <v>0</v>
      </c>
      <c r="D92" s="57">
        <v>0</v>
      </c>
      <c r="E92" s="57">
        <v>0</v>
      </c>
      <c r="F92" s="60">
        <f t="shared" si="10"/>
        <v>0</v>
      </c>
      <c r="G92" s="50" t="str">
        <f t="shared" si="11"/>
        <v>Below</v>
      </c>
    </row>
    <row r="93" spans="1:9" x14ac:dyDescent="0.3">
      <c r="A93" s="48"/>
      <c r="B93" s="48"/>
      <c r="C93" s="57">
        <v>0</v>
      </c>
      <c r="D93" s="57">
        <v>0</v>
      </c>
      <c r="E93" s="57">
        <v>0</v>
      </c>
      <c r="F93" s="60">
        <f t="shared" si="10"/>
        <v>0</v>
      </c>
      <c r="G93" s="48" t="str">
        <f t="shared" si="11"/>
        <v>Below</v>
      </c>
    </row>
    <row r="94" spans="1:9" x14ac:dyDescent="0.3">
      <c r="A94" s="50"/>
      <c r="B94" s="50"/>
      <c r="C94" s="57">
        <v>0</v>
      </c>
      <c r="D94" s="57">
        <v>0</v>
      </c>
      <c r="E94" s="57">
        <v>0</v>
      </c>
      <c r="F94" s="60">
        <f t="shared" si="10"/>
        <v>0</v>
      </c>
      <c r="G94" s="50" t="str">
        <f t="shared" si="11"/>
        <v>Below</v>
      </c>
    </row>
    <row r="95" spans="1:9" x14ac:dyDescent="0.3">
      <c r="A95" s="48"/>
      <c r="B95" s="48"/>
      <c r="C95" s="57">
        <v>0</v>
      </c>
      <c r="D95" s="57">
        <v>0</v>
      </c>
      <c r="E95" s="57">
        <v>0</v>
      </c>
      <c r="F95" s="60">
        <f t="shared" si="10"/>
        <v>0</v>
      </c>
      <c r="G95" s="48" t="str">
        <f t="shared" si="11"/>
        <v>Below</v>
      </c>
    </row>
    <row r="96" spans="1:9" x14ac:dyDescent="0.3">
      <c r="A96" s="50"/>
      <c r="B96" s="50"/>
      <c r="C96" s="57">
        <v>0</v>
      </c>
      <c r="D96" s="57">
        <v>0</v>
      </c>
      <c r="E96" s="57">
        <v>0</v>
      </c>
      <c r="F96" s="60">
        <f t="shared" si="10"/>
        <v>0</v>
      </c>
      <c r="G96" s="50" t="str">
        <f t="shared" si="11"/>
        <v>Below</v>
      </c>
    </row>
    <row r="97" spans="1:7" x14ac:dyDescent="0.3">
      <c r="A97" s="48"/>
      <c r="B97" s="48"/>
      <c r="C97" s="57">
        <v>0</v>
      </c>
      <c r="D97" s="57">
        <v>0</v>
      </c>
      <c r="E97" s="57">
        <v>0</v>
      </c>
      <c r="F97" s="60">
        <f t="shared" si="10"/>
        <v>0</v>
      </c>
      <c r="G97" s="48" t="str">
        <f t="shared" si="11"/>
        <v>Below</v>
      </c>
    </row>
    <row r="98" spans="1:7" x14ac:dyDescent="0.3">
      <c r="A98" s="50"/>
      <c r="B98" s="50"/>
      <c r="C98" s="57">
        <v>0</v>
      </c>
      <c r="D98" s="57">
        <v>0</v>
      </c>
      <c r="E98" s="57">
        <v>0</v>
      </c>
      <c r="F98" s="60">
        <f t="shared" si="10"/>
        <v>0</v>
      </c>
      <c r="G98" s="50" t="str">
        <f t="shared" si="11"/>
        <v>Below</v>
      </c>
    </row>
    <row r="99" spans="1:7" x14ac:dyDescent="0.3">
      <c r="A99" s="48"/>
      <c r="B99" s="48"/>
      <c r="C99" s="57">
        <v>0</v>
      </c>
      <c r="D99" s="57">
        <v>0</v>
      </c>
      <c r="E99" s="57">
        <v>0</v>
      </c>
      <c r="F99" s="60">
        <f t="shared" si="10"/>
        <v>0</v>
      </c>
      <c r="G99" s="48" t="str">
        <f t="shared" si="11"/>
        <v>Below</v>
      </c>
    </row>
    <row r="100" spans="1:7" x14ac:dyDescent="0.3">
      <c r="A100" s="50"/>
      <c r="B100" s="50"/>
      <c r="C100" s="57">
        <v>0</v>
      </c>
      <c r="D100" s="57">
        <v>0</v>
      </c>
      <c r="E100" s="57">
        <v>0</v>
      </c>
      <c r="F100" s="60">
        <f t="shared" si="10"/>
        <v>0</v>
      </c>
      <c r="G100" s="50" t="str">
        <f t="shared" si="11"/>
        <v>Below</v>
      </c>
    </row>
    <row r="101" spans="1:7" x14ac:dyDescent="0.3">
      <c r="A101" s="48"/>
      <c r="B101" s="48"/>
      <c r="C101" s="57">
        <v>0</v>
      </c>
      <c r="D101" s="57">
        <v>0</v>
      </c>
      <c r="E101" s="57">
        <v>0</v>
      </c>
      <c r="F101" s="60">
        <f t="shared" si="10"/>
        <v>0</v>
      </c>
      <c r="G101" s="48" t="str">
        <f t="shared" si="11"/>
        <v>Below</v>
      </c>
    </row>
    <row r="102" spans="1:7" x14ac:dyDescent="0.3">
      <c r="A102" s="50"/>
      <c r="B102" s="50"/>
      <c r="C102" s="57">
        <v>0</v>
      </c>
      <c r="D102" s="57">
        <v>0</v>
      </c>
      <c r="E102" s="57">
        <v>0</v>
      </c>
      <c r="F102" s="60">
        <f t="shared" si="10"/>
        <v>0</v>
      </c>
      <c r="G102" s="50" t="str">
        <f t="shared" si="11"/>
        <v>Below</v>
      </c>
    </row>
    <row r="103" spans="1:7" x14ac:dyDescent="0.3">
      <c r="A103" s="24"/>
      <c r="B103" s="24" t="s">
        <v>231</v>
      </c>
      <c r="C103" s="60">
        <f>SUM(C87:C102)</f>
        <v>0</v>
      </c>
      <c r="D103" s="60">
        <f t="shared" ref="D103:F103" si="12">SUM(D87:D102)</f>
        <v>0</v>
      </c>
      <c r="E103" s="60">
        <f t="shared" si="12"/>
        <v>0</v>
      </c>
      <c r="F103" s="60">
        <f t="shared" si="12"/>
        <v>0</v>
      </c>
    </row>
    <row r="104" spans="1:7" x14ac:dyDescent="0.3">
      <c r="A104" s="43" t="s">
        <v>241</v>
      </c>
      <c r="B104" s="44"/>
      <c r="C104" s="61" t="s">
        <v>209</v>
      </c>
      <c r="D104" s="61" t="s">
        <v>210</v>
      </c>
      <c r="E104" s="61" t="s">
        <v>211</v>
      </c>
      <c r="F104" s="61" t="s">
        <v>16</v>
      </c>
      <c r="G104" s="50" t="s">
        <v>281</v>
      </c>
    </row>
    <row r="105" spans="1:7" x14ac:dyDescent="0.3">
      <c r="A105" s="54" t="s">
        <v>274</v>
      </c>
      <c r="B105" s="54"/>
      <c r="C105" s="57">
        <v>0</v>
      </c>
      <c r="D105" s="57">
        <v>0</v>
      </c>
      <c r="E105" s="57">
        <v>0</v>
      </c>
      <c r="F105" s="60">
        <f>SUM(C105:E105)</f>
        <v>0</v>
      </c>
      <c r="G105" s="48" t="str">
        <f>IF(F105&lt;$B$87,$I$89,$I$88)</f>
        <v>Below</v>
      </c>
    </row>
    <row r="106" spans="1:7" x14ac:dyDescent="0.3">
      <c r="A106" s="53"/>
      <c r="B106" s="53"/>
      <c r="C106" s="57">
        <v>0</v>
      </c>
      <c r="D106" s="57">
        <v>0</v>
      </c>
      <c r="E106" s="57">
        <v>0</v>
      </c>
      <c r="F106" s="60">
        <f t="shared" ref="F106:F109" si="13">SUM(C106:E106)</f>
        <v>0</v>
      </c>
      <c r="G106" s="50" t="str">
        <f t="shared" ref="G106:G109" si="14">IF(F106&lt;$B$87,$I$89,$I$88)</f>
        <v>Below</v>
      </c>
    </row>
    <row r="107" spans="1:7" x14ac:dyDescent="0.3">
      <c r="A107" s="54"/>
      <c r="B107" s="54"/>
      <c r="C107" s="57">
        <v>0</v>
      </c>
      <c r="D107" s="57">
        <v>0</v>
      </c>
      <c r="E107" s="57">
        <v>0</v>
      </c>
      <c r="F107" s="60">
        <f t="shared" si="13"/>
        <v>0</v>
      </c>
      <c r="G107" s="48" t="str">
        <f t="shared" si="14"/>
        <v>Below</v>
      </c>
    </row>
    <row r="108" spans="1:7" x14ac:dyDescent="0.3">
      <c r="A108" s="53"/>
      <c r="B108" s="53"/>
      <c r="C108" s="57">
        <v>0</v>
      </c>
      <c r="D108" s="57">
        <v>0</v>
      </c>
      <c r="E108" s="57">
        <v>0</v>
      </c>
      <c r="F108" s="60">
        <f t="shared" si="13"/>
        <v>0</v>
      </c>
      <c r="G108" s="50" t="str">
        <f t="shared" si="14"/>
        <v>Below</v>
      </c>
    </row>
    <row r="109" spans="1:7" x14ac:dyDescent="0.3">
      <c r="A109" s="54"/>
      <c r="B109" s="54"/>
      <c r="C109" s="57">
        <v>0</v>
      </c>
      <c r="D109" s="57">
        <v>0</v>
      </c>
      <c r="E109" s="57">
        <v>0</v>
      </c>
      <c r="F109" s="60">
        <f t="shared" si="13"/>
        <v>0</v>
      </c>
      <c r="G109" s="48" t="str">
        <f t="shared" si="14"/>
        <v>Below</v>
      </c>
    </row>
    <row r="110" spans="1:7" x14ac:dyDescent="0.3">
      <c r="A110" s="24"/>
      <c r="B110" s="24" t="s">
        <v>240</v>
      </c>
      <c r="C110" s="60">
        <f>SUM(C105:C109)</f>
        <v>0</v>
      </c>
      <c r="D110" s="60">
        <f t="shared" ref="D110:F110" si="15">SUM(D105:D109)</f>
        <v>0</v>
      </c>
      <c r="E110" s="60">
        <f t="shared" si="15"/>
        <v>0</v>
      </c>
      <c r="F110" s="60">
        <f t="shared" si="15"/>
        <v>0</v>
      </c>
    </row>
    <row r="111" spans="1:7" x14ac:dyDescent="0.3">
      <c r="A111" s="43" t="s">
        <v>242</v>
      </c>
      <c r="B111" s="44"/>
      <c r="C111" s="61" t="s">
        <v>209</v>
      </c>
      <c r="D111" s="61" t="s">
        <v>210</v>
      </c>
      <c r="E111" s="61" t="s">
        <v>211</v>
      </c>
      <c r="F111" s="61" t="s">
        <v>16</v>
      </c>
    </row>
    <row r="112" spans="1:7" x14ac:dyDescent="0.3">
      <c r="A112" s="55" t="s">
        <v>287</v>
      </c>
      <c r="B112" s="55"/>
      <c r="C112" s="57">
        <v>0</v>
      </c>
      <c r="D112" s="57">
        <v>0</v>
      </c>
      <c r="E112" s="57">
        <v>0</v>
      </c>
      <c r="F112" s="60">
        <f>SUM(C112:E112)</f>
        <v>0</v>
      </c>
    </row>
    <row r="113" spans="1:8" x14ac:dyDescent="0.3">
      <c r="A113" s="56" t="s">
        <v>286</v>
      </c>
      <c r="B113" s="56"/>
      <c r="C113" s="57">
        <v>0</v>
      </c>
      <c r="D113" s="57">
        <v>0</v>
      </c>
      <c r="E113" s="57">
        <v>0</v>
      </c>
      <c r="F113" s="60">
        <f t="shared" ref="F113:F127" si="16">SUM(C113:E113)</f>
        <v>0</v>
      </c>
    </row>
    <row r="114" spans="1:8" x14ac:dyDescent="0.3">
      <c r="A114" s="55"/>
      <c r="B114" s="55"/>
      <c r="C114" s="57">
        <v>0</v>
      </c>
      <c r="D114" s="57">
        <v>0</v>
      </c>
      <c r="E114" s="57">
        <v>0</v>
      </c>
      <c r="F114" s="60">
        <f t="shared" si="16"/>
        <v>0</v>
      </c>
    </row>
    <row r="115" spans="1:8" x14ac:dyDescent="0.3">
      <c r="A115" s="56"/>
      <c r="B115" s="56"/>
      <c r="C115" s="57">
        <v>0</v>
      </c>
      <c r="D115" s="57">
        <v>0</v>
      </c>
      <c r="E115" s="57">
        <v>0</v>
      </c>
      <c r="F115" s="60">
        <f t="shared" si="16"/>
        <v>0</v>
      </c>
    </row>
    <row r="116" spans="1:8" x14ac:dyDescent="0.3">
      <c r="A116" s="55"/>
      <c r="B116" s="55"/>
      <c r="C116" s="57">
        <v>0</v>
      </c>
      <c r="D116" s="57">
        <v>0</v>
      </c>
      <c r="E116" s="57">
        <v>0</v>
      </c>
      <c r="F116" s="60">
        <f t="shared" si="16"/>
        <v>0</v>
      </c>
    </row>
    <row r="117" spans="1:8" x14ac:dyDescent="0.3">
      <c r="A117" s="56"/>
      <c r="B117" s="56"/>
      <c r="C117" s="57">
        <v>0</v>
      </c>
      <c r="D117" s="57">
        <v>0</v>
      </c>
      <c r="E117" s="57">
        <v>0</v>
      </c>
      <c r="F117" s="60">
        <f t="shared" si="16"/>
        <v>0</v>
      </c>
    </row>
    <row r="118" spans="1:8" x14ac:dyDescent="0.3">
      <c r="A118" s="55"/>
      <c r="B118" s="55"/>
      <c r="C118" s="57">
        <v>0</v>
      </c>
      <c r="D118" s="57">
        <v>0</v>
      </c>
      <c r="E118" s="57">
        <v>0</v>
      </c>
      <c r="F118" s="60">
        <f t="shared" si="16"/>
        <v>0</v>
      </c>
    </row>
    <row r="119" spans="1:8" x14ac:dyDescent="0.3">
      <c r="A119" s="56"/>
      <c r="B119" s="56"/>
      <c r="C119" s="57">
        <v>0</v>
      </c>
      <c r="D119" s="57">
        <v>0</v>
      </c>
      <c r="E119" s="57">
        <v>0</v>
      </c>
      <c r="F119" s="60">
        <f t="shared" si="16"/>
        <v>0</v>
      </c>
      <c r="H119" s="17">
        <f>IF($B$132=$G$123,$F$129-$F$70,IF($B$132=$G$124,B$62,IF($B$132=$G$125,B$62+B$63)))</f>
        <v>0</v>
      </c>
    </row>
    <row r="120" spans="1:8" x14ac:dyDescent="0.3">
      <c r="A120" s="55"/>
      <c r="B120" s="55"/>
      <c r="C120" s="57">
        <v>0</v>
      </c>
      <c r="D120" s="57">
        <v>0</v>
      </c>
      <c r="E120" s="57">
        <v>0</v>
      </c>
      <c r="F120" s="60">
        <f t="shared" si="16"/>
        <v>0</v>
      </c>
    </row>
    <row r="121" spans="1:8" x14ac:dyDescent="0.3">
      <c r="A121" s="56"/>
      <c r="B121" s="56"/>
      <c r="C121" s="57">
        <v>0</v>
      </c>
      <c r="D121" s="57">
        <v>0</v>
      </c>
      <c r="E121" s="57">
        <v>0</v>
      </c>
      <c r="F121" s="60">
        <f t="shared" si="16"/>
        <v>0</v>
      </c>
    </row>
    <row r="122" spans="1:8" x14ac:dyDescent="0.3">
      <c r="A122" s="55"/>
      <c r="B122" s="55"/>
      <c r="C122" s="57">
        <v>0</v>
      </c>
      <c r="D122" s="57">
        <v>0</v>
      </c>
      <c r="E122" s="57">
        <v>0</v>
      </c>
      <c r="F122" s="60">
        <f t="shared" si="16"/>
        <v>0</v>
      </c>
    </row>
    <row r="123" spans="1:8" x14ac:dyDescent="0.3">
      <c r="A123" s="56"/>
      <c r="B123" s="56"/>
      <c r="C123" s="57">
        <v>0</v>
      </c>
      <c r="D123" s="57">
        <v>0</v>
      </c>
      <c r="E123" s="57">
        <v>0</v>
      </c>
      <c r="F123" s="60">
        <f t="shared" si="16"/>
        <v>0</v>
      </c>
      <c r="G123" s="17" t="s">
        <v>247</v>
      </c>
    </row>
    <row r="124" spans="1:8" x14ac:dyDescent="0.3">
      <c r="A124" s="55"/>
      <c r="B124" s="55"/>
      <c r="C124" s="57">
        <v>0</v>
      </c>
      <c r="D124" s="57">
        <v>0</v>
      </c>
      <c r="E124" s="57">
        <v>0</v>
      </c>
      <c r="F124" s="60">
        <f t="shared" si="16"/>
        <v>0</v>
      </c>
      <c r="G124" s="17" t="s">
        <v>248</v>
      </c>
    </row>
    <row r="125" spans="1:8" x14ac:dyDescent="0.3">
      <c r="A125" s="56"/>
      <c r="B125" s="56"/>
      <c r="C125" s="57">
        <v>0</v>
      </c>
      <c r="D125" s="57">
        <v>0</v>
      </c>
      <c r="E125" s="57">
        <v>0</v>
      </c>
      <c r="F125" s="60">
        <f t="shared" si="16"/>
        <v>0</v>
      </c>
      <c r="G125" s="17" t="s">
        <v>249</v>
      </c>
    </row>
    <row r="126" spans="1:8" x14ac:dyDescent="0.3">
      <c r="A126" s="55"/>
      <c r="B126" s="55"/>
      <c r="C126" s="57">
        <v>0</v>
      </c>
      <c r="D126" s="57">
        <v>0</v>
      </c>
      <c r="E126" s="57">
        <v>0</v>
      </c>
      <c r="F126" s="60">
        <f t="shared" si="16"/>
        <v>0</v>
      </c>
      <c r="G126" s="17" t="s">
        <v>256</v>
      </c>
    </row>
    <row r="127" spans="1:8" x14ac:dyDescent="0.3">
      <c r="A127" s="56"/>
      <c r="B127" s="56"/>
      <c r="C127" s="57">
        <v>0</v>
      </c>
      <c r="D127" s="57">
        <v>0</v>
      </c>
      <c r="E127" s="57">
        <v>0</v>
      </c>
      <c r="F127" s="60">
        <f t="shared" si="16"/>
        <v>0</v>
      </c>
      <c r="G127" s="17" t="s">
        <v>257</v>
      </c>
    </row>
    <row r="128" spans="1:8" x14ac:dyDescent="0.3">
      <c r="A128" s="24"/>
      <c r="B128" s="24" t="s">
        <v>243</v>
      </c>
      <c r="C128" s="62">
        <f>SUM(C112:C127)</f>
        <v>0</v>
      </c>
      <c r="D128" s="62">
        <f t="shared" ref="D128:F128" si="17">SUM(D112:D127)</f>
        <v>0</v>
      </c>
      <c r="E128" s="62">
        <f t="shared" si="17"/>
        <v>0</v>
      </c>
      <c r="F128" s="62">
        <f t="shared" si="17"/>
        <v>0</v>
      </c>
    </row>
    <row r="129" spans="1:6" s="66" customFormat="1" ht="20.25" x14ac:dyDescent="0.35">
      <c r="A129" s="63"/>
      <c r="B129" s="64" t="s">
        <v>244</v>
      </c>
      <c r="C129" s="65">
        <f>SUM(C37,C44,C63,C70,C85,C103,C110,C128)</f>
        <v>0</v>
      </c>
      <c r="D129" s="65">
        <f t="shared" ref="D129:E129" si="18">SUM(D37,D44,D63,D70,D85,D103,D110,D128)</f>
        <v>0</v>
      </c>
      <c r="E129" s="65">
        <f t="shared" si="18"/>
        <v>0</v>
      </c>
      <c r="F129" s="65">
        <f>SUM(F37,F44,F63,F70,F85,F103,F110,F128)</f>
        <v>0</v>
      </c>
    </row>
    <row r="130" spans="1:6" x14ac:dyDescent="0.3">
      <c r="A130" s="43" t="s">
        <v>258</v>
      </c>
      <c r="B130" s="44"/>
      <c r="C130" s="61" t="s">
        <v>259</v>
      </c>
      <c r="D130" s="61"/>
      <c r="E130" s="61" t="s">
        <v>260</v>
      </c>
      <c r="F130" s="61" t="s">
        <v>16</v>
      </c>
    </row>
    <row r="131" spans="1:6" x14ac:dyDescent="0.3">
      <c r="A131" s="24" t="s">
        <v>245</v>
      </c>
      <c r="B131" s="351">
        <v>0</v>
      </c>
      <c r="C131" s="22">
        <v>0</v>
      </c>
      <c r="D131" s="27"/>
      <c r="E131" s="22">
        <v>0</v>
      </c>
      <c r="F131" s="352">
        <f>SUM(+C131,E131)</f>
        <v>0</v>
      </c>
    </row>
    <row r="132" spans="1:6" ht="33" x14ac:dyDescent="0.3">
      <c r="A132" s="24" t="s">
        <v>246</v>
      </c>
      <c r="B132" s="349" t="s">
        <v>248</v>
      </c>
      <c r="C132" s="27"/>
      <c r="D132" s="27"/>
      <c r="E132" s="27"/>
      <c r="F132" s="27"/>
    </row>
    <row r="133" spans="1:6" x14ac:dyDescent="0.3">
      <c r="A133" s="24" t="s">
        <v>250</v>
      </c>
      <c r="B133" s="26">
        <f>IF($B$132=$G$123,$F$129-$F$70,IF($B$132=$G$124,$F$37,IF($B$132=$G$125,$F$37+$F$44)))</f>
        <v>0</v>
      </c>
      <c r="C133" s="27"/>
      <c r="D133" s="27"/>
      <c r="E133" s="27"/>
      <c r="F133" s="27"/>
    </row>
    <row r="134" spans="1:6" x14ac:dyDescent="0.3">
      <c r="A134" s="24" t="s">
        <v>288</v>
      </c>
      <c r="B134" s="354">
        <v>0</v>
      </c>
      <c r="C134" s="27"/>
      <c r="D134" s="27"/>
      <c r="E134" s="27"/>
      <c r="F134" s="27"/>
    </row>
    <row r="135" spans="1:6" x14ac:dyDescent="0.3">
      <c r="A135" s="24" t="s">
        <v>253</v>
      </c>
      <c r="B135" s="26">
        <f>B133-B134</f>
        <v>0</v>
      </c>
      <c r="C135" s="27"/>
      <c r="D135" s="27"/>
      <c r="E135" s="27"/>
      <c r="F135" s="27"/>
    </row>
    <row r="136" spans="1:6" x14ac:dyDescent="0.3">
      <c r="A136" s="24" t="s">
        <v>254</v>
      </c>
      <c r="B136" s="26">
        <f>B131*B135</f>
        <v>0</v>
      </c>
      <c r="C136" s="27"/>
      <c r="D136" s="27"/>
      <c r="E136" s="27"/>
      <c r="F136" s="27"/>
    </row>
    <row r="137" spans="1:6" x14ac:dyDescent="0.3">
      <c r="A137" s="24" t="s">
        <v>255</v>
      </c>
      <c r="B137" s="24" t="s">
        <v>256</v>
      </c>
      <c r="C137" s="27"/>
      <c r="D137" s="27"/>
      <c r="E137" s="27"/>
      <c r="F137" s="27"/>
    </row>
    <row r="138" spans="1:6" x14ac:dyDescent="0.3">
      <c r="A138" s="24" t="s">
        <v>262</v>
      </c>
      <c r="B138" s="350">
        <v>44561</v>
      </c>
      <c r="C138" s="27"/>
      <c r="D138" s="27"/>
      <c r="E138" s="27"/>
      <c r="F138" s="27"/>
    </row>
    <row r="139" spans="1:6" x14ac:dyDescent="0.3">
      <c r="A139" s="24"/>
      <c r="B139" s="24" t="s">
        <v>261</v>
      </c>
      <c r="C139" s="62">
        <f>SUM(C131)</f>
        <v>0</v>
      </c>
      <c r="D139" s="69"/>
      <c r="E139" s="62">
        <f>SUM(E131)</f>
        <v>0</v>
      </c>
      <c r="F139" s="62">
        <f>SUM(F131)</f>
        <v>0</v>
      </c>
    </row>
    <row r="140" spans="1:6" ht="20.25" x14ac:dyDescent="0.35">
      <c r="A140" s="18"/>
      <c r="B140" s="72" t="s">
        <v>263</v>
      </c>
      <c r="C140" s="73">
        <f>SUM(C139,C129)</f>
        <v>0</v>
      </c>
      <c r="D140" s="73">
        <f t="shared" ref="D140:F140" si="19">SUM(D139,D129)</f>
        <v>0</v>
      </c>
      <c r="E140" s="73">
        <f t="shared" si="19"/>
        <v>0</v>
      </c>
      <c r="F140" s="73">
        <f t="shared" si="19"/>
        <v>0</v>
      </c>
    </row>
    <row r="142" spans="1:6" x14ac:dyDescent="0.3">
      <c r="A142" s="17" t="s">
        <v>289</v>
      </c>
      <c r="B142" s="353"/>
    </row>
    <row r="143" spans="1:6" x14ac:dyDescent="0.3">
      <c r="A143" s="17" t="s">
        <v>290</v>
      </c>
    </row>
  </sheetData>
  <mergeCells count="1">
    <mergeCell ref="C1:F5"/>
  </mergeCells>
  <dataValidations count="4">
    <dataValidation type="list" allowBlank="1" showInputMessage="1" showErrorMessage="1" sqref="B137" xr:uid="{8527EB1C-8E49-4CD2-AA46-60C30357F16F}">
      <formula1>$G$126:$G$127</formula1>
    </dataValidation>
    <dataValidation type="list" allowBlank="1" showInputMessage="1" showErrorMessage="1" prompt="Select Method of Allocation" sqref="B132" xr:uid="{954AB6F4-69EE-4D99-B7F7-B52F6EC33E0C}">
      <formula1>$G$123:$G$125</formula1>
    </dataValidation>
    <dataValidation type="list" allowBlank="1" showInputMessage="1" showErrorMessage="1" sqref="B42" xr:uid="{AD1D938C-7984-437E-AFB2-1F841000FA4B}">
      <formula1>$I$41:$I$42</formula1>
    </dataValidation>
    <dataValidation type="list" allowBlank="1" showInputMessage="1" showErrorMessage="1" sqref="G89:G102 G105:G109" xr:uid="{34CCF753-1C69-4630-92ED-2EB1CD50B508}">
      <formula1>$I$88:$I$89</formula1>
    </dataValidation>
  </dataValidations>
  <pageMargins left="0.7" right="0.7" top="0.75" bottom="0.75" header="0.3" footer="0.3"/>
  <pageSetup orientation="portrait" horizontalDpi="4294967295" verticalDpi="4294967295" r:id="rId1"/>
  <rowBreaks count="1" manualBreakCount="1">
    <brk id="70" max="16383" man="1"/>
  </rowBreaks>
  <colBreaks count="1" manualBreakCount="1">
    <brk id="6" max="141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032C9-C6C6-46F4-8489-2F3B5F1C4EBF}">
  <dimension ref="A1:J143"/>
  <sheetViews>
    <sheetView zoomScale="60" zoomScaleNormal="60" workbookViewId="0">
      <selection sqref="A1:XFD1048576"/>
    </sheetView>
  </sheetViews>
  <sheetFormatPr defaultColWidth="9.140625" defaultRowHeight="16.5" x14ac:dyDescent="0.3"/>
  <cols>
    <col min="1" max="9" width="35.7109375" style="17" customWidth="1"/>
    <col min="10" max="10" width="43.85546875" style="17" bestFit="1" customWidth="1"/>
    <col min="11" max="11" width="35.7109375" style="17" customWidth="1"/>
    <col min="12" max="16384" width="9.140625" style="17"/>
  </cols>
  <sheetData>
    <row r="1" spans="1:10" x14ac:dyDescent="0.3">
      <c r="A1" s="17" t="s">
        <v>203</v>
      </c>
      <c r="C1" s="358" t="s">
        <v>280</v>
      </c>
      <c r="D1" s="358"/>
      <c r="E1" s="358"/>
      <c r="F1" s="358"/>
    </row>
    <row r="2" spans="1:10" x14ac:dyDescent="0.3">
      <c r="A2" s="18" t="s">
        <v>204</v>
      </c>
      <c r="B2" s="19"/>
      <c r="C2" s="358"/>
      <c r="D2" s="358"/>
      <c r="E2" s="358"/>
      <c r="F2" s="358"/>
    </row>
    <row r="3" spans="1:10" x14ac:dyDescent="0.3">
      <c r="A3" s="18" t="s">
        <v>205</v>
      </c>
      <c r="B3" s="20"/>
      <c r="C3" s="358"/>
      <c r="D3" s="358"/>
      <c r="E3" s="358"/>
      <c r="F3" s="358"/>
    </row>
    <row r="4" spans="1:10" x14ac:dyDescent="0.3">
      <c r="A4" s="18" t="s">
        <v>160</v>
      </c>
      <c r="B4" s="20"/>
      <c r="C4" s="358"/>
      <c r="D4" s="358"/>
      <c r="E4" s="358"/>
      <c r="F4" s="358"/>
    </row>
    <row r="5" spans="1:10" x14ac:dyDescent="0.3">
      <c r="C5" s="359"/>
      <c r="D5" s="359"/>
      <c r="E5" s="359"/>
      <c r="F5" s="359"/>
    </row>
    <row r="6" spans="1:10" x14ac:dyDescent="0.3">
      <c r="A6" s="18" t="s">
        <v>206</v>
      </c>
      <c r="B6" s="18"/>
      <c r="C6" s="58" t="s">
        <v>209</v>
      </c>
      <c r="D6" s="58" t="s">
        <v>210</v>
      </c>
      <c r="E6" s="58" t="s">
        <v>211</v>
      </c>
      <c r="F6" s="58" t="s">
        <v>16</v>
      </c>
      <c r="G6" s="18"/>
      <c r="H6" s="18"/>
      <c r="I6" s="18"/>
      <c r="J6" s="18"/>
    </row>
    <row r="7" spans="1:10" x14ac:dyDescent="0.3">
      <c r="A7" s="21" t="s">
        <v>207</v>
      </c>
      <c r="B7" s="21" t="s">
        <v>208</v>
      </c>
      <c r="C7" s="59"/>
      <c r="D7" s="59"/>
      <c r="E7" s="59"/>
      <c r="F7" s="59"/>
      <c r="G7" s="40" t="s">
        <v>212</v>
      </c>
      <c r="H7" s="21" t="s">
        <v>213</v>
      </c>
      <c r="I7" s="21" t="s">
        <v>214</v>
      </c>
      <c r="J7" s="21" t="s">
        <v>270</v>
      </c>
    </row>
    <row r="8" spans="1:10" x14ac:dyDescent="0.3">
      <c r="A8" s="34"/>
      <c r="B8" s="34"/>
      <c r="C8" s="57">
        <v>0</v>
      </c>
      <c r="D8" s="57">
        <v>0</v>
      </c>
      <c r="E8" s="57">
        <v>0</v>
      </c>
      <c r="F8" s="60">
        <f>SUM(C8:E8)</f>
        <v>0</v>
      </c>
      <c r="G8" s="41">
        <v>0</v>
      </c>
      <c r="H8" s="34">
        <v>12</v>
      </c>
      <c r="I8" s="38">
        <v>1</v>
      </c>
      <c r="J8" s="41">
        <f>(G8/12)*H8*I8</f>
        <v>0</v>
      </c>
    </row>
    <row r="9" spans="1:10" x14ac:dyDescent="0.3">
      <c r="A9" s="21"/>
      <c r="B9" s="21"/>
      <c r="C9" s="57">
        <v>0</v>
      </c>
      <c r="D9" s="57">
        <v>0</v>
      </c>
      <c r="E9" s="57">
        <v>0</v>
      </c>
      <c r="F9" s="60">
        <f t="shared" ref="F9:F36" si="0">SUM(C9:E9)</f>
        <v>0</v>
      </c>
      <c r="G9" s="40">
        <v>0</v>
      </c>
      <c r="H9" s="21">
        <v>0</v>
      </c>
      <c r="I9" s="39">
        <v>0</v>
      </c>
      <c r="J9" s="40">
        <f t="shared" ref="J9:J36" si="1">(G9/12)*H9*I9</f>
        <v>0</v>
      </c>
    </row>
    <row r="10" spans="1:10" x14ac:dyDescent="0.3">
      <c r="A10" s="34"/>
      <c r="B10" s="34"/>
      <c r="C10" s="57">
        <v>0</v>
      </c>
      <c r="D10" s="57">
        <v>0</v>
      </c>
      <c r="E10" s="57">
        <v>0</v>
      </c>
      <c r="F10" s="60">
        <f t="shared" si="0"/>
        <v>0</v>
      </c>
      <c r="G10" s="41">
        <v>0</v>
      </c>
      <c r="H10" s="34">
        <v>0</v>
      </c>
      <c r="I10" s="38">
        <v>0</v>
      </c>
      <c r="J10" s="41">
        <f t="shared" si="1"/>
        <v>0</v>
      </c>
    </row>
    <row r="11" spans="1:10" x14ac:dyDescent="0.3">
      <c r="A11" s="21"/>
      <c r="B11" s="21"/>
      <c r="C11" s="57">
        <v>0</v>
      </c>
      <c r="D11" s="57">
        <v>0</v>
      </c>
      <c r="E11" s="57">
        <v>0</v>
      </c>
      <c r="F11" s="60">
        <f t="shared" si="0"/>
        <v>0</v>
      </c>
      <c r="G11" s="40">
        <v>0</v>
      </c>
      <c r="H11" s="21">
        <v>0</v>
      </c>
      <c r="I11" s="39">
        <v>0</v>
      </c>
      <c r="J11" s="40">
        <f t="shared" si="1"/>
        <v>0</v>
      </c>
    </row>
    <row r="12" spans="1:10" x14ac:dyDescent="0.3">
      <c r="A12" s="34"/>
      <c r="B12" s="34"/>
      <c r="C12" s="57">
        <v>0</v>
      </c>
      <c r="D12" s="57">
        <v>0</v>
      </c>
      <c r="E12" s="57">
        <v>0</v>
      </c>
      <c r="F12" s="60">
        <f t="shared" si="0"/>
        <v>0</v>
      </c>
      <c r="G12" s="41">
        <v>0</v>
      </c>
      <c r="H12" s="34">
        <v>0</v>
      </c>
      <c r="I12" s="38">
        <v>0</v>
      </c>
      <c r="J12" s="41">
        <f t="shared" si="1"/>
        <v>0</v>
      </c>
    </row>
    <row r="13" spans="1:10" x14ac:dyDescent="0.3">
      <c r="A13" s="21"/>
      <c r="B13" s="21"/>
      <c r="C13" s="57">
        <v>0</v>
      </c>
      <c r="D13" s="57">
        <v>0</v>
      </c>
      <c r="E13" s="57">
        <v>0</v>
      </c>
      <c r="F13" s="60">
        <f t="shared" si="0"/>
        <v>0</v>
      </c>
      <c r="G13" s="40">
        <v>0</v>
      </c>
      <c r="H13" s="21">
        <v>0</v>
      </c>
      <c r="I13" s="39">
        <v>0</v>
      </c>
      <c r="J13" s="40">
        <f t="shared" si="1"/>
        <v>0</v>
      </c>
    </row>
    <row r="14" spans="1:10" x14ac:dyDescent="0.3">
      <c r="A14" s="34"/>
      <c r="B14" s="34"/>
      <c r="C14" s="57">
        <v>0</v>
      </c>
      <c r="D14" s="57">
        <v>0</v>
      </c>
      <c r="E14" s="57">
        <v>0</v>
      </c>
      <c r="F14" s="60">
        <f t="shared" si="0"/>
        <v>0</v>
      </c>
      <c r="G14" s="41">
        <v>0</v>
      </c>
      <c r="H14" s="34">
        <v>0</v>
      </c>
      <c r="I14" s="38">
        <v>0</v>
      </c>
      <c r="J14" s="41">
        <f t="shared" si="1"/>
        <v>0</v>
      </c>
    </row>
    <row r="15" spans="1:10" x14ac:dyDescent="0.3">
      <c r="A15" s="21"/>
      <c r="B15" s="21"/>
      <c r="C15" s="57">
        <v>0</v>
      </c>
      <c r="D15" s="57">
        <v>0</v>
      </c>
      <c r="E15" s="57">
        <v>0</v>
      </c>
      <c r="F15" s="60">
        <f t="shared" si="0"/>
        <v>0</v>
      </c>
      <c r="G15" s="40">
        <v>0</v>
      </c>
      <c r="H15" s="21">
        <v>0</v>
      </c>
      <c r="I15" s="39">
        <v>0</v>
      </c>
      <c r="J15" s="40">
        <f t="shared" si="1"/>
        <v>0</v>
      </c>
    </row>
    <row r="16" spans="1:10" x14ac:dyDescent="0.3">
      <c r="A16" s="34"/>
      <c r="B16" s="34"/>
      <c r="C16" s="57">
        <v>0</v>
      </c>
      <c r="D16" s="57">
        <v>0</v>
      </c>
      <c r="E16" s="57">
        <v>0</v>
      </c>
      <c r="F16" s="60">
        <f t="shared" si="0"/>
        <v>0</v>
      </c>
      <c r="G16" s="41">
        <v>0</v>
      </c>
      <c r="H16" s="34">
        <v>0</v>
      </c>
      <c r="I16" s="38">
        <v>0</v>
      </c>
      <c r="J16" s="41">
        <f t="shared" si="1"/>
        <v>0</v>
      </c>
    </row>
    <row r="17" spans="1:10" x14ac:dyDescent="0.3">
      <c r="A17" s="21"/>
      <c r="B17" s="21"/>
      <c r="C17" s="57">
        <v>0</v>
      </c>
      <c r="D17" s="57">
        <v>0</v>
      </c>
      <c r="E17" s="57">
        <v>0</v>
      </c>
      <c r="F17" s="60">
        <f t="shared" si="0"/>
        <v>0</v>
      </c>
      <c r="G17" s="40">
        <v>0</v>
      </c>
      <c r="H17" s="21">
        <v>0</v>
      </c>
      <c r="I17" s="39">
        <v>0</v>
      </c>
      <c r="J17" s="40">
        <f t="shared" si="1"/>
        <v>0</v>
      </c>
    </row>
    <row r="18" spans="1:10" x14ac:dyDescent="0.3">
      <c r="A18" s="34"/>
      <c r="B18" s="34"/>
      <c r="C18" s="57">
        <v>0</v>
      </c>
      <c r="D18" s="57">
        <v>0</v>
      </c>
      <c r="E18" s="57">
        <v>0</v>
      </c>
      <c r="F18" s="60">
        <f t="shared" si="0"/>
        <v>0</v>
      </c>
      <c r="G18" s="41">
        <v>0</v>
      </c>
      <c r="H18" s="34">
        <v>0</v>
      </c>
      <c r="I18" s="38">
        <v>0</v>
      </c>
      <c r="J18" s="41">
        <f t="shared" si="1"/>
        <v>0</v>
      </c>
    </row>
    <row r="19" spans="1:10" x14ac:dyDescent="0.3">
      <c r="A19" s="21"/>
      <c r="B19" s="21"/>
      <c r="C19" s="57">
        <v>0</v>
      </c>
      <c r="D19" s="57">
        <v>0</v>
      </c>
      <c r="E19" s="57">
        <v>0</v>
      </c>
      <c r="F19" s="60">
        <f t="shared" si="0"/>
        <v>0</v>
      </c>
      <c r="G19" s="40">
        <v>0</v>
      </c>
      <c r="H19" s="21">
        <v>0</v>
      </c>
      <c r="I19" s="39">
        <v>0</v>
      </c>
      <c r="J19" s="40">
        <f t="shared" si="1"/>
        <v>0</v>
      </c>
    </row>
    <row r="20" spans="1:10" x14ac:dyDescent="0.3">
      <c r="A20" s="34"/>
      <c r="B20" s="34"/>
      <c r="C20" s="57">
        <v>0</v>
      </c>
      <c r="D20" s="57">
        <v>0</v>
      </c>
      <c r="E20" s="57">
        <v>0</v>
      </c>
      <c r="F20" s="60">
        <f t="shared" si="0"/>
        <v>0</v>
      </c>
      <c r="G20" s="41">
        <v>0</v>
      </c>
      <c r="H20" s="34">
        <v>0</v>
      </c>
      <c r="I20" s="38">
        <v>0</v>
      </c>
      <c r="J20" s="41">
        <f t="shared" si="1"/>
        <v>0</v>
      </c>
    </row>
    <row r="21" spans="1:10" x14ac:dyDescent="0.3">
      <c r="A21" s="21"/>
      <c r="B21" s="21"/>
      <c r="C21" s="57">
        <v>0</v>
      </c>
      <c r="D21" s="57">
        <v>0</v>
      </c>
      <c r="E21" s="57">
        <v>0</v>
      </c>
      <c r="F21" s="60">
        <f t="shared" si="0"/>
        <v>0</v>
      </c>
      <c r="G21" s="40">
        <v>0</v>
      </c>
      <c r="H21" s="21">
        <v>0</v>
      </c>
      <c r="I21" s="39">
        <v>0</v>
      </c>
      <c r="J21" s="40">
        <f t="shared" si="1"/>
        <v>0</v>
      </c>
    </row>
    <row r="22" spans="1:10" x14ac:dyDescent="0.3">
      <c r="A22" s="34"/>
      <c r="B22" s="34"/>
      <c r="C22" s="57">
        <v>0</v>
      </c>
      <c r="D22" s="57">
        <v>0</v>
      </c>
      <c r="E22" s="57">
        <v>0</v>
      </c>
      <c r="F22" s="60">
        <f t="shared" si="0"/>
        <v>0</v>
      </c>
      <c r="G22" s="41">
        <v>0</v>
      </c>
      <c r="H22" s="34">
        <v>0</v>
      </c>
      <c r="I22" s="38">
        <v>0</v>
      </c>
      <c r="J22" s="41">
        <f t="shared" si="1"/>
        <v>0</v>
      </c>
    </row>
    <row r="23" spans="1:10" x14ac:dyDescent="0.3">
      <c r="A23" s="21"/>
      <c r="B23" s="21"/>
      <c r="C23" s="57">
        <v>0</v>
      </c>
      <c r="D23" s="57">
        <v>0</v>
      </c>
      <c r="E23" s="57">
        <v>0</v>
      </c>
      <c r="F23" s="60">
        <f t="shared" si="0"/>
        <v>0</v>
      </c>
      <c r="G23" s="40">
        <v>0</v>
      </c>
      <c r="H23" s="21">
        <v>0</v>
      </c>
      <c r="I23" s="39">
        <v>0</v>
      </c>
      <c r="J23" s="40">
        <f t="shared" si="1"/>
        <v>0</v>
      </c>
    </row>
    <row r="24" spans="1:10" x14ac:dyDescent="0.3">
      <c r="A24" s="34"/>
      <c r="B24" s="34"/>
      <c r="C24" s="57">
        <v>0</v>
      </c>
      <c r="D24" s="57">
        <v>0</v>
      </c>
      <c r="E24" s="57">
        <v>0</v>
      </c>
      <c r="F24" s="60">
        <f t="shared" si="0"/>
        <v>0</v>
      </c>
      <c r="G24" s="41">
        <v>0</v>
      </c>
      <c r="H24" s="34">
        <v>0</v>
      </c>
      <c r="I24" s="38">
        <v>0</v>
      </c>
      <c r="J24" s="41">
        <f t="shared" si="1"/>
        <v>0</v>
      </c>
    </row>
    <row r="25" spans="1:10" x14ac:dyDescent="0.3">
      <c r="A25" s="21"/>
      <c r="B25" s="21"/>
      <c r="C25" s="57">
        <v>0</v>
      </c>
      <c r="D25" s="57">
        <v>0</v>
      </c>
      <c r="E25" s="57">
        <v>0</v>
      </c>
      <c r="F25" s="60">
        <f t="shared" si="0"/>
        <v>0</v>
      </c>
      <c r="G25" s="40">
        <v>0</v>
      </c>
      <c r="H25" s="21">
        <v>0</v>
      </c>
      <c r="I25" s="39">
        <v>0</v>
      </c>
      <c r="J25" s="40">
        <f t="shared" si="1"/>
        <v>0</v>
      </c>
    </row>
    <row r="26" spans="1:10" x14ac:dyDescent="0.3">
      <c r="A26" s="34"/>
      <c r="B26" s="34"/>
      <c r="C26" s="57">
        <v>0</v>
      </c>
      <c r="D26" s="57">
        <v>0</v>
      </c>
      <c r="E26" s="57">
        <v>0</v>
      </c>
      <c r="F26" s="60">
        <f t="shared" si="0"/>
        <v>0</v>
      </c>
      <c r="G26" s="41">
        <v>0</v>
      </c>
      <c r="H26" s="34">
        <v>0</v>
      </c>
      <c r="I26" s="38">
        <v>0</v>
      </c>
      <c r="J26" s="41">
        <f t="shared" si="1"/>
        <v>0</v>
      </c>
    </row>
    <row r="27" spans="1:10" x14ac:dyDescent="0.3">
      <c r="A27" s="21"/>
      <c r="B27" s="21"/>
      <c r="C27" s="57">
        <v>0</v>
      </c>
      <c r="D27" s="57">
        <v>0</v>
      </c>
      <c r="E27" s="57">
        <v>0</v>
      </c>
      <c r="F27" s="60">
        <f t="shared" si="0"/>
        <v>0</v>
      </c>
      <c r="G27" s="40">
        <v>0</v>
      </c>
      <c r="H27" s="21">
        <v>0</v>
      </c>
      <c r="I27" s="39">
        <v>0</v>
      </c>
      <c r="J27" s="40">
        <f t="shared" si="1"/>
        <v>0</v>
      </c>
    </row>
    <row r="28" spans="1:10" x14ac:dyDescent="0.3">
      <c r="A28" s="34"/>
      <c r="B28" s="34"/>
      <c r="C28" s="57">
        <v>0</v>
      </c>
      <c r="D28" s="57">
        <v>0</v>
      </c>
      <c r="E28" s="57">
        <v>0</v>
      </c>
      <c r="F28" s="60">
        <f t="shared" si="0"/>
        <v>0</v>
      </c>
      <c r="G28" s="41">
        <v>0</v>
      </c>
      <c r="H28" s="34">
        <v>0</v>
      </c>
      <c r="I28" s="38">
        <v>0</v>
      </c>
      <c r="J28" s="41">
        <f t="shared" si="1"/>
        <v>0</v>
      </c>
    </row>
    <row r="29" spans="1:10" x14ac:dyDescent="0.3">
      <c r="A29" s="21"/>
      <c r="B29" s="21"/>
      <c r="C29" s="57">
        <v>0</v>
      </c>
      <c r="D29" s="57">
        <v>0</v>
      </c>
      <c r="E29" s="57">
        <v>0</v>
      </c>
      <c r="F29" s="60">
        <f t="shared" si="0"/>
        <v>0</v>
      </c>
      <c r="G29" s="40">
        <v>0</v>
      </c>
      <c r="H29" s="21">
        <v>0</v>
      </c>
      <c r="I29" s="39">
        <v>0</v>
      </c>
      <c r="J29" s="40">
        <f t="shared" si="1"/>
        <v>0</v>
      </c>
    </row>
    <row r="30" spans="1:10" x14ac:dyDescent="0.3">
      <c r="A30" s="34"/>
      <c r="B30" s="34"/>
      <c r="C30" s="57">
        <v>0</v>
      </c>
      <c r="D30" s="57">
        <v>0</v>
      </c>
      <c r="E30" s="57">
        <v>0</v>
      </c>
      <c r="F30" s="60">
        <f t="shared" si="0"/>
        <v>0</v>
      </c>
      <c r="G30" s="41">
        <v>0</v>
      </c>
      <c r="H30" s="34">
        <v>0</v>
      </c>
      <c r="I30" s="38">
        <v>0</v>
      </c>
      <c r="J30" s="41">
        <f t="shared" si="1"/>
        <v>0</v>
      </c>
    </row>
    <row r="31" spans="1:10" x14ac:dyDescent="0.3">
      <c r="A31" s="21"/>
      <c r="B31" s="21"/>
      <c r="C31" s="57">
        <v>0</v>
      </c>
      <c r="D31" s="57">
        <v>0</v>
      </c>
      <c r="E31" s="57">
        <v>0</v>
      </c>
      <c r="F31" s="60">
        <f t="shared" si="0"/>
        <v>0</v>
      </c>
      <c r="G31" s="40">
        <v>0</v>
      </c>
      <c r="H31" s="21">
        <v>0</v>
      </c>
      <c r="I31" s="39">
        <v>0</v>
      </c>
      <c r="J31" s="40">
        <f t="shared" si="1"/>
        <v>0</v>
      </c>
    </row>
    <row r="32" spans="1:10" x14ac:dyDescent="0.3">
      <c r="A32" s="34"/>
      <c r="B32" s="34"/>
      <c r="C32" s="57">
        <v>0</v>
      </c>
      <c r="D32" s="57">
        <v>0</v>
      </c>
      <c r="E32" s="57">
        <v>0</v>
      </c>
      <c r="F32" s="60">
        <f t="shared" si="0"/>
        <v>0</v>
      </c>
      <c r="G32" s="41">
        <v>0</v>
      </c>
      <c r="H32" s="34">
        <v>0</v>
      </c>
      <c r="I32" s="38">
        <v>0</v>
      </c>
      <c r="J32" s="41">
        <f t="shared" si="1"/>
        <v>0</v>
      </c>
    </row>
    <row r="33" spans="1:10" x14ac:dyDescent="0.3">
      <c r="A33" s="21"/>
      <c r="B33" s="21"/>
      <c r="C33" s="57">
        <v>0</v>
      </c>
      <c r="D33" s="57">
        <v>0</v>
      </c>
      <c r="E33" s="57">
        <v>0</v>
      </c>
      <c r="F33" s="60">
        <f t="shared" si="0"/>
        <v>0</v>
      </c>
      <c r="G33" s="40">
        <v>0</v>
      </c>
      <c r="H33" s="21">
        <v>0</v>
      </c>
      <c r="I33" s="39">
        <v>0</v>
      </c>
      <c r="J33" s="40">
        <f t="shared" si="1"/>
        <v>0</v>
      </c>
    </row>
    <row r="34" spans="1:10" x14ac:dyDescent="0.3">
      <c r="A34" s="34"/>
      <c r="B34" s="34"/>
      <c r="C34" s="57">
        <v>0</v>
      </c>
      <c r="D34" s="57">
        <v>0</v>
      </c>
      <c r="E34" s="57">
        <v>0</v>
      </c>
      <c r="F34" s="60">
        <f t="shared" si="0"/>
        <v>0</v>
      </c>
      <c r="G34" s="41">
        <v>0</v>
      </c>
      <c r="H34" s="34">
        <v>0</v>
      </c>
      <c r="I34" s="38">
        <v>0</v>
      </c>
      <c r="J34" s="41">
        <f t="shared" si="1"/>
        <v>0</v>
      </c>
    </row>
    <row r="35" spans="1:10" x14ac:dyDescent="0.3">
      <c r="A35" s="21"/>
      <c r="B35" s="21"/>
      <c r="C35" s="57">
        <v>0</v>
      </c>
      <c r="D35" s="57">
        <v>0</v>
      </c>
      <c r="E35" s="57">
        <v>0</v>
      </c>
      <c r="F35" s="60">
        <f t="shared" si="0"/>
        <v>0</v>
      </c>
      <c r="G35" s="40">
        <v>0</v>
      </c>
      <c r="H35" s="21">
        <v>0</v>
      </c>
      <c r="I35" s="39">
        <v>0</v>
      </c>
      <c r="J35" s="40">
        <f t="shared" si="1"/>
        <v>0</v>
      </c>
    </row>
    <row r="36" spans="1:10" x14ac:dyDescent="0.3">
      <c r="A36" s="34"/>
      <c r="B36" s="34"/>
      <c r="C36" s="57">
        <v>0</v>
      </c>
      <c r="D36" s="57">
        <v>0</v>
      </c>
      <c r="E36" s="57">
        <v>0</v>
      </c>
      <c r="F36" s="60">
        <f t="shared" si="0"/>
        <v>0</v>
      </c>
      <c r="G36" s="41">
        <v>0</v>
      </c>
      <c r="H36" s="34">
        <v>0</v>
      </c>
      <c r="I36" s="38">
        <v>0</v>
      </c>
      <c r="J36" s="41">
        <f t="shared" si="1"/>
        <v>0</v>
      </c>
    </row>
    <row r="37" spans="1:10" x14ac:dyDescent="0.3">
      <c r="A37" s="24"/>
      <c r="B37" s="25" t="s">
        <v>220</v>
      </c>
      <c r="C37" s="60">
        <f>SUM(C8:C36)</f>
        <v>0</v>
      </c>
      <c r="D37" s="60">
        <f t="shared" ref="D37:J37" si="2">SUM(D8:D36)</f>
        <v>0</v>
      </c>
      <c r="E37" s="60">
        <f t="shared" si="2"/>
        <v>0</v>
      </c>
      <c r="F37" s="60">
        <f t="shared" si="2"/>
        <v>0</v>
      </c>
      <c r="G37" s="26">
        <f t="shared" si="2"/>
        <v>0</v>
      </c>
      <c r="H37" s="27"/>
      <c r="I37" s="28"/>
      <c r="J37" s="26">
        <f t="shared" si="2"/>
        <v>0</v>
      </c>
    </row>
    <row r="38" spans="1:10" x14ac:dyDescent="0.3">
      <c r="A38" s="43" t="s">
        <v>215</v>
      </c>
      <c r="B38" s="46"/>
      <c r="C38" s="61" t="s">
        <v>209</v>
      </c>
      <c r="D38" s="61" t="s">
        <v>210</v>
      </c>
      <c r="E38" s="61" t="s">
        <v>211</v>
      </c>
      <c r="F38" s="61" t="s">
        <v>16</v>
      </c>
      <c r="G38" s="45"/>
      <c r="H38" s="45"/>
      <c r="I38" s="45"/>
      <c r="J38" s="47"/>
    </row>
    <row r="39" spans="1:10" x14ac:dyDescent="0.3">
      <c r="A39" s="29" t="s">
        <v>216</v>
      </c>
      <c r="B39" s="30">
        <v>0</v>
      </c>
      <c r="C39" s="57">
        <v>0</v>
      </c>
      <c r="D39" s="57">
        <v>0</v>
      </c>
      <c r="E39" s="57">
        <v>0</v>
      </c>
      <c r="F39" s="60">
        <f>SUM(C39:E39)</f>
        <v>0</v>
      </c>
    </row>
    <row r="40" spans="1:10" x14ac:dyDescent="0.3">
      <c r="A40" s="35" t="s">
        <v>217</v>
      </c>
      <c r="B40" s="36">
        <v>0</v>
      </c>
      <c r="C40" s="348">
        <v>0</v>
      </c>
      <c r="D40" s="348">
        <v>0</v>
      </c>
      <c r="E40" s="348">
        <v>0</v>
      </c>
      <c r="F40" s="60">
        <v>0</v>
      </c>
    </row>
    <row r="41" spans="1:10" x14ac:dyDescent="0.3">
      <c r="A41" s="29" t="s">
        <v>218</v>
      </c>
      <c r="B41" s="30">
        <v>0</v>
      </c>
      <c r="C41" s="348">
        <v>0</v>
      </c>
      <c r="D41" s="348">
        <v>0</v>
      </c>
      <c r="E41" s="348">
        <v>0</v>
      </c>
      <c r="F41" s="60">
        <v>0</v>
      </c>
      <c r="I41" s="17" t="s">
        <v>273</v>
      </c>
    </row>
    <row r="42" spans="1:10" ht="33" x14ac:dyDescent="0.3">
      <c r="A42" s="37" t="s">
        <v>219</v>
      </c>
      <c r="B42" s="35" t="s">
        <v>271</v>
      </c>
      <c r="C42" s="70"/>
      <c r="D42" s="70"/>
      <c r="E42" s="70"/>
      <c r="F42" s="70"/>
      <c r="I42" s="17" t="s">
        <v>271</v>
      </c>
    </row>
    <row r="43" spans="1:10" x14ac:dyDescent="0.3">
      <c r="A43" s="29"/>
      <c r="B43" s="29"/>
      <c r="C43" s="70"/>
      <c r="D43" s="70"/>
      <c r="E43" s="70"/>
      <c r="F43" s="70"/>
    </row>
    <row r="44" spans="1:10" x14ac:dyDescent="0.3">
      <c r="A44" s="24"/>
      <c r="B44" s="25" t="s">
        <v>221</v>
      </c>
      <c r="C44" s="60">
        <f t="shared" ref="C44:E44" si="3">SUM(C39:C41)</f>
        <v>0</v>
      </c>
      <c r="D44" s="60">
        <f t="shared" si="3"/>
        <v>0</v>
      </c>
      <c r="E44" s="60">
        <f t="shared" si="3"/>
        <v>0</v>
      </c>
      <c r="F44" s="60">
        <f>SUM(F39:F41)</f>
        <v>0</v>
      </c>
    </row>
    <row r="45" spans="1:10" x14ac:dyDescent="0.3">
      <c r="A45" s="43" t="s">
        <v>222</v>
      </c>
      <c r="B45" s="45"/>
      <c r="C45" s="61" t="s">
        <v>209</v>
      </c>
      <c r="D45" s="61" t="s">
        <v>210</v>
      </c>
      <c r="E45" s="61" t="s">
        <v>211</v>
      </c>
      <c r="F45" s="61" t="s">
        <v>16</v>
      </c>
    </row>
    <row r="46" spans="1:10" x14ac:dyDescent="0.3">
      <c r="A46" s="31" t="s">
        <v>235</v>
      </c>
      <c r="B46" s="31">
        <v>0</v>
      </c>
      <c r="C46" s="57">
        <v>0</v>
      </c>
      <c r="D46" s="57">
        <v>0</v>
      </c>
      <c r="E46" s="57">
        <v>0</v>
      </c>
      <c r="F46" s="60">
        <f>SUM(C46:E46)</f>
        <v>0</v>
      </c>
    </row>
    <row r="47" spans="1:10" x14ac:dyDescent="0.3">
      <c r="A47" s="33" t="s">
        <v>236</v>
      </c>
      <c r="B47" s="344">
        <v>0</v>
      </c>
      <c r="C47" s="57">
        <v>0</v>
      </c>
      <c r="D47" s="57">
        <v>0</v>
      </c>
      <c r="E47" s="57">
        <v>0</v>
      </c>
      <c r="F47" s="60">
        <f t="shared" ref="F47:F62" si="4">SUM(C47:E47)</f>
        <v>0</v>
      </c>
    </row>
    <row r="48" spans="1:10" x14ac:dyDescent="0.3">
      <c r="A48" s="31" t="s">
        <v>237</v>
      </c>
      <c r="B48" s="345">
        <v>0</v>
      </c>
      <c r="C48" s="57">
        <v>0</v>
      </c>
      <c r="D48" s="57">
        <v>0</v>
      </c>
      <c r="E48" s="57">
        <v>0</v>
      </c>
      <c r="F48" s="60">
        <f t="shared" si="4"/>
        <v>0</v>
      </c>
    </row>
    <row r="49" spans="1:6" x14ac:dyDescent="0.3">
      <c r="A49" s="33" t="s">
        <v>238</v>
      </c>
      <c r="B49" s="33" t="s">
        <v>239</v>
      </c>
      <c r="C49" s="57">
        <v>0</v>
      </c>
      <c r="D49" s="57">
        <v>0</v>
      </c>
      <c r="E49" s="57">
        <v>0</v>
      </c>
      <c r="F49" s="60">
        <f t="shared" si="4"/>
        <v>0</v>
      </c>
    </row>
    <row r="50" spans="1:6" x14ac:dyDescent="0.3">
      <c r="A50" s="31">
        <v>0</v>
      </c>
      <c r="B50" s="345">
        <v>0</v>
      </c>
      <c r="C50" s="57">
        <v>0</v>
      </c>
      <c r="D50" s="57">
        <v>0</v>
      </c>
      <c r="E50" s="57">
        <v>0</v>
      </c>
      <c r="F50" s="60">
        <f t="shared" si="4"/>
        <v>0</v>
      </c>
    </row>
    <row r="51" spans="1:6" x14ac:dyDescent="0.3">
      <c r="A51" s="33" t="s">
        <v>225</v>
      </c>
      <c r="B51" s="33"/>
      <c r="C51" s="57">
        <v>0</v>
      </c>
      <c r="D51" s="57">
        <v>0</v>
      </c>
      <c r="E51" s="57">
        <v>0</v>
      </c>
      <c r="F51" s="60">
        <f t="shared" si="4"/>
        <v>0</v>
      </c>
    </row>
    <row r="52" spans="1:6" x14ac:dyDescent="0.3">
      <c r="A52" s="31"/>
      <c r="B52" s="31"/>
      <c r="C52" s="57">
        <v>0</v>
      </c>
      <c r="D52" s="57">
        <v>0</v>
      </c>
      <c r="E52" s="57">
        <v>0</v>
      </c>
      <c r="F52" s="60">
        <f t="shared" si="4"/>
        <v>0</v>
      </c>
    </row>
    <row r="53" spans="1:6" x14ac:dyDescent="0.3">
      <c r="A53" s="33"/>
      <c r="B53" s="33"/>
      <c r="C53" s="57">
        <v>0</v>
      </c>
      <c r="D53" s="57">
        <v>0</v>
      </c>
      <c r="E53" s="57">
        <v>0</v>
      </c>
      <c r="F53" s="60">
        <f t="shared" si="4"/>
        <v>0</v>
      </c>
    </row>
    <row r="54" spans="1:6" x14ac:dyDescent="0.3">
      <c r="A54" s="31"/>
      <c r="B54" s="31"/>
      <c r="C54" s="57">
        <v>0</v>
      </c>
      <c r="D54" s="57">
        <v>0</v>
      </c>
      <c r="E54" s="57">
        <v>0</v>
      </c>
      <c r="F54" s="60">
        <f t="shared" si="4"/>
        <v>0</v>
      </c>
    </row>
    <row r="55" spans="1:6" x14ac:dyDescent="0.3">
      <c r="A55" s="33"/>
      <c r="B55" s="33"/>
      <c r="C55" s="57">
        <v>0</v>
      </c>
      <c r="D55" s="57">
        <v>0</v>
      </c>
      <c r="E55" s="57">
        <v>0</v>
      </c>
      <c r="F55" s="60">
        <f t="shared" si="4"/>
        <v>0</v>
      </c>
    </row>
    <row r="56" spans="1:6" x14ac:dyDescent="0.3">
      <c r="A56" s="31"/>
      <c r="B56" s="31"/>
      <c r="C56" s="57">
        <v>0</v>
      </c>
      <c r="D56" s="57">
        <v>0</v>
      </c>
      <c r="E56" s="57">
        <v>0</v>
      </c>
      <c r="F56" s="60">
        <f t="shared" si="4"/>
        <v>0</v>
      </c>
    </row>
    <row r="57" spans="1:6" x14ac:dyDescent="0.3">
      <c r="A57" s="33"/>
      <c r="B57" s="33"/>
      <c r="C57" s="57">
        <v>0</v>
      </c>
      <c r="D57" s="57">
        <v>0</v>
      </c>
      <c r="E57" s="57">
        <v>0</v>
      </c>
      <c r="F57" s="60">
        <f t="shared" si="4"/>
        <v>0</v>
      </c>
    </row>
    <row r="58" spans="1:6" x14ac:dyDescent="0.3">
      <c r="A58" s="31"/>
      <c r="B58" s="31"/>
      <c r="C58" s="57">
        <v>0</v>
      </c>
      <c r="D58" s="57">
        <v>0</v>
      </c>
      <c r="E58" s="57">
        <v>0</v>
      </c>
      <c r="F58" s="60">
        <f t="shared" si="4"/>
        <v>0</v>
      </c>
    </row>
    <row r="59" spans="1:6" x14ac:dyDescent="0.3">
      <c r="A59" s="33" t="s">
        <v>285</v>
      </c>
      <c r="B59" s="33"/>
      <c r="C59" s="57">
        <v>0</v>
      </c>
      <c r="D59" s="57">
        <v>0</v>
      </c>
      <c r="E59" s="57">
        <v>0</v>
      </c>
      <c r="F59" s="60">
        <f t="shared" si="4"/>
        <v>0</v>
      </c>
    </row>
    <row r="60" spans="1:6" x14ac:dyDescent="0.3">
      <c r="A60" s="31"/>
      <c r="B60" s="31"/>
      <c r="C60" s="57">
        <v>0</v>
      </c>
      <c r="D60" s="57">
        <v>0</v>
      </c>
      <c r="E60" s="57">
        <v>0</v>
      </c>
      <c r="F60" s="60">
        <f t="shared" si="4"/>
        <v>0</v>
      </c>
    </row>
    <row r="61" spans="1:6" x14ac:dyDescent="0.3">
      <c r="A61" s="33"/>
      <c r="B61" s="33"/>
      <c r="C61" s="57">
        <v>0</v>
      </c>
      <c r="D61" s="57">
        <v>0</v>
      </c>
      <c r="E61" s="57">
        <v>0</v>
      </c>
      <c r="F61" s="60">
        <f t="shared" si="4"/>
        <v>0</v>
      </c>
    </row>
    <row r="62" spans="1:6" x14ac:dyDescent="0.3">
      <c r="A62" s="31"/>
      <c r="B62" s="31"/>
      <c r="C62" s="57">
        <v>0</v>
      </c>
      <c r="D62" s="57">
        <v>0</v>
      </c>
      <c r="E62" s="57">
        <v>0</v>
      </c>
      <c r="F62" s="60">
        <f t="shared" si="4"/>
        <v>0</v>
      </c>
    </row>
    <row r="63" spans="1:6" x14ac:dyDescent="0.3">
      <c r="A63" s="24"/>
      <c r="B63" s="24" t="s">
        <v>224</v>
      </c>
      <c r="C63" s="60">
        <f>SUM(C46:C62)</f>
        <v>0</v>
      </c>
      <c r="D63" s="60">
        <f t="shared" ref="D63:F63" si="5">SUM(D46:D62)</f>
        <v>0</v>
      </c>
      <c r="E63" s="60">
        <f t="shared" si="5"/>
        <v>0</v>
      </c>
      <c r="F63" s="60">
        <f t="shared" si="5"/>
        <v>0</v>
      </c>
    </row>
    <row r="64" spans="1:6" x14ac:dyDescent="0.3">
      <c r="A64" s="43" t="s">
        <v>226</v>
      </c>
      <c r="B64" s="44"/>
      <c r="C64" s="61" t="s">
        <v>209</v>
      </c>
      <c r="D64" s="61" t="s">
        <v>210</v>
      </c>
      <c r="E64" s="61" t="s">
        <v>211</v>
      </c>
      <c r="F64" s="61" t="s">
        <v>16</v>
      </c>
    </row>
    <row r="65" spans="1:6" x14ac:dyDescent="0.3">
      <c r="A65" s="32"/>
      <c r="B65" s="32"/>
      <c r="C65" s="57">
        <v>0</v>
      </c>
      <c r="D65" s="57">
        <v>0</v>
      </c>
      <c r="E65" s="57">
        <v>0</v>
      </c>
      <c r="F65" s="60">
        <f>SUM(C65:E65)</f>
        <v>0</v>
      </c>
    </row>
    <row r="66" spans="1:6" x14ac:dyDescent="0.3">
      <c r="A66" s="42"/>
      <c r="B66" s="42"/>
      <c r="C66" s="57">
        <v>0</v>
      </c>
      <c r="D66" s="57">
        <v>0</v>
      </c>
      <c r="E66" s="57">
        <v>0</v>
      </c>
      <c r="F66" s="60">
        <f t="shared" ref="F66:F69" si="6">SUM(C66:E66)</f>
        <v>0</v>
      </c>
    </row>
    <row r="67" spans="1:6" x14ac:dyDescent="0.3">
      <c r="A67" s="32"/>
      <c r="B67" s="32"/>
      <c r="C67" s="57">
        <v>0</v>
      </c>
      <c r="D67" s="57">
        <v>0</v>
      </c>
      <c r="E67" s="57">
        <v>0</v>
      </c>
      <c r="F67" s="60">
        <f t="shared" si="6"/>
        <v>0</v>
      </c>
    </row>
    <row r="68" spans="1:6" x14ac:dyDescent="0.3">
      <c r="A68" s="42"/>
      <c r="B68" s="42"/>
      <c r="C68" s="57">
        <v>0</v>
      </c>
      <c r="D68" s="57">
        <v>0</v>
      </c>
      <c r="E68" s="57">
        <v>0</v>
      </c>
      <c r="F68" s="60">
        <f t="shared" si="6"/>
        <v>0</v>
      </c>
    </row>
    <row r="69" spans="1:6" x14ac:dyDescent="0.3">
      <c r="A69" s="32"/>
      <c r="B69" s="32"/>
      <c r="C69" s="57">
        <v>0</v>
      </c>
      <c r="D69" s="57">
        <v>0</v>
      </c>
      <c r="E69" s="57">
        <v>0</v>
      </c>
      <c r="F69" s="60">
        <f t="shared" si="6"/>
        <v>0</v>
      </c>
    </row>
    <row r="70" spans="1:6" x14ac:dyDescent="0.3">
      <c r="A70" s="24"/>
      <c r="B70" s="24" t="s">
        <v>227</v>
      </c>
      <c r="C70" s="60">
        <f>SUM(C65:C69)</f>
        <v>0</v>
      </c>
      <c r="D70" s="60">
        <f t="shared" ref="D70:F70" si="7">SUM(D65:D69)</f>
        <v>0</v>
      </c>
      <c r="E70" s="60">
        <f t="shared" si="7"/>
        <v>0</v>
      </c>
      <c r="F70" s="60">
        <f t="shared" si="7"/>
        <v>0</v>
      </c>
    </row>
    <row r="71" spans="1:6" x14ac:dyDescent="0.3">
      <c r="A71" s="43" t="s">
        <v>232</v>
      </c>
      <c r="B71" s="44"/>
      <c r="C71" s="61" t="s">
        <v>209</v>
      </c>
      <c r="D71" s="61" t="s">
        <v>210</v>
      </c>
      <c r="E71" s="61" t="s">
        <v>211</v>
      </c>
      <c r="F71" s="61" t="s">
        <v>16</v>
      </c>
    </row>
    <row r="72" spans="1:6" x14ac:dyDescent="0.3">
      <c r="A72" s="51"/>
      <c r="B72" s="51"/>
      <c r="C72" s="57">
        <v>0</v>
      </c>
      <c r="D72" s="57">
        <v>0</v>
      </c>
      <c r="E72" s="57">
        <v>0</v>
      </c>
      <c r="F72" s="60">
        <f>SUM(C72:E72)</f>
        <v>0</v>
      </c>
    </row>
    <row r="73" spans="1:6" x14ac:dyDescent="0.3">
      <c r="A73" s="52"/>
      <c r="B73" s="52"/>
      <c r="C73" s="57">
        <v>0</v>
      </c>
      <c r="D73" s="57">
        <v>0</v>
      </c>
      <c r="E73" s="57">
        <v>0</v>
      </c>
      <c r="F73" s="60">
        <f t="shared" ref="F73:F84" si="8">SUM(C73:E73)</f>
        <v>0</v>
      </c>
    </row>
    <row r="74" spans="1:6" x14ac:dyDescent="0.3">
      <c r="A74" s="51"/>
      <c r="B74" s="51"/>
      <c r="C74" s="57">
        <v>0</v>
      </c>
      <c r="D74" s="57">
        <v>0</v>
      </c>
      <c r="E74" s="57">
        <v>0</v>
      </c>
      <c r="F74" s="60">
        <f t="shared" si="8"/>
        <v>0</v>
      </c>
    </row>
    <row r="75" spans="1:6" x14ac:dyDescent="0.3">
      <c r="A75" s="52"/>
      <c r="B75" s="52"/>
      <c r="C75" s="57">
        <v>0</v>
      </c>
      <c r="D75" s="57">
        <v>0</v>
      </c>
      <c r="E75" s="57">
        <v>0</v>
      </c>
      <c r="F75" s="60">
        <f t="shared" si="8"/>
        <v>0</v>
      </c>
    </row>
    <row r="76" spans="1:6" x14ac:dyDescent="0.3">
      <c r="A76" s="51"/>
      <c r="B76" s="51"/>
      <c r="C76" s="57">
        <v>0</v>
      </c>
      <c r="D76" s="57">
        <v>0</v>
      </c>
      <c r="E76" s="57">
        <v>0</v>
      </c>
      <c r="F76" s="60">
        <f t="shared" si="8"/>
        <v>0</v>
      </c>
    </row>
    <row r="77" spans="1:6" x14ac:dyDescent="0.3">
      <c r="A77" s="52"/>
      <c r="B77" s="52"/>
      <c r="C77" s="57">
        <v>0</v>
      </c>
      <c r="D77" s="57">
        <v>0</v>
      </c>
      <c r="E77" s="57">
        <v>0</v>
      </c>
      <c r="F77" s="60">
        <f t="shared" si="8"/>
        <v>0</v>
      </c>
    </row>
    <row r="78" spans="1:6" x14ac:dyDescent="0.3">
      <c r="A78" s="51"/>
      <c r="B78" s="51"/>
      <c r="C78" s="57">
        <v>0</v>
      </c>
      <c r="D78" s="57">
        <v>0</v>
      </c>
      <c r="E78" s="57">
        <v>0</v>
      </c>
      <c r="F78" s="60">
        <f t="shared" si="8"/>
        <v>0</v>
      </c>
    </row>
    <row r="79" spans="1:6" x14ac:dyDescent="0.3">
      <c r="A79" s="52"/>
      <c r="B79" s="52"/>
      <c r="C79" s="57">
        <v>0</v>
      </c>
      <c r="D79" s="57">
        <v>0</v>
      </c>
      <c r="E79" s="57">
        <v>0</v>
      </c>
      <c r="F79" s="60">
        <f t="shared" si="8"/>
        <v>0</v>
      </c>
    </row>
    <row r="80" spans="1:6" x14ac:dyDescent="0.3">
      <c r="A80" s="51"/>
      <c r="B80" s="51"/>
      <c r="C80" s="57">
        <v>0</v>
      </c>
      <c r="D80" s="57">
        <v>0</v>
      </c>
      <c r="E80" s="57">
        <v>0</v>
      </c>
      <c r="F80" s="60">
        <f t="shared" si="8"/>
        <v>0</v>
      </c>
    </row>
    <row r="81" spans="1:9" x14ac:dyDescent="0.3">
      <c r="A81" s="52"/>
      <c r="B81" s="52"/>
      <c r="C81" s="57">
        <v>0</v>
      </c>
      <c r="D81" s="57">
        <v>0</v>
      </c>
      <c r="E81" s="57">
        <v>0</v>
      </c>
      <c r="F81" s="60">
        <f t="shared" si="8"/>
        <v>0</v>
      </c>
    </row>
    <row r="82" spans="1:9" x14ac:dyDescent="0.3">
      <c r="A82" s="51"/>
      <c r="B82" s="51"/>
      <c r="C82" s="57">
        <v>0</v>
      </c>
      <c r="D82" s="57">
        <v>0</v>
      </c>
      <c r="E82" s="57">
        <v>0</v>
      </c>
      <c r="F82" s="60">
        <f t="shared" si="8"/>
        <v>0</v>
      </c>
    </row>
    <row r="83" spans="1:9" x14ac:dyDescent="0.3">
      <c r="A83" s="52"/>
      <c r="B83" s="52"/>
      <c r="C83" s="57">
        <v>0</v>
      </c>
      <c r="D83" s="57">
        <v>0</v>
      </c>
      <c r="E83" s="57">
        <v>0</v>
      </c>
      <c r="F83" s="60">
        <f t="shared" si="8"/>
        <v>0</v>
      </c>
    </row>
    <row r="84" spans="1:9" x14ac:dyDescent="0.3">
      <c r="A84" s="51"/>
      <c r="B84" s="51"/>
      <c r="C84" s="57">
        <v>0</v>
      </c>
      <c r="D84" s="57">
        <v>0</v>
      </c>
      <c r="E84" s="57">
        <v>0</v>
      </c>
      <c r="F84" s="60">
        <f t="shared" si="8"/>
        <v>0</v>
      </c>
    </row>
    <row r="85" spans="1:9" x14ac:dyDescent="0.3">
      <c r="A85" s="24"/>
      <c r="B85" s="24" t="s">
        <v>233</v>
      </c>
      <c r="C85" s="60">
        <f>SUM(C72:C84)</f>
        <v>0</v>
      </c>
      <c r="D85" s="60">
        <f t="shared" ref="D85:F85" si="9">SUM(D72:D84)</f>
        <v>0</v>
      </c>
      <c r="E85" s="60">
        <f t="shared" si="9"/>
        <v>0</v>
      </c>
      <c r="F85" s="60">
        <f t="shared" si="9"/>
        <v>0</v>
      </c>
    </row>
    <row r="86" spans="1:9" x14ac:dyDescent="0.3">
      <c r="A86" s="43" t="s">
        <v>234</v>
      </c>
      <c r="B86" s="44"/>
      <c r="C86" s="61" t="s">
        <v>209</v>
      </c>
      <c r="D86" s="61" t="s">
        <v>210</v>
      </c>
      <c r="E86" s="61" t="s">
        <v>211</v>
      </c>
      <c r="F86" s="61" t="s">
        <v>16</v>
      </c>
    </row>
    <row r="87" spans="1:9" x14ac:dyDescent="0.3">
      <c r="A87" s="48" t="s">
        <v>228</v>
      </c>
      <c r="B87" s="49">
        <v>10000</v>
      </c>
      <c r="C87" s="70">
        <v>0</v>
      </c>
      <c r="D87" s="70">
        <v>0</v>
      </c>
      <c r="E87" s="70">
        <v>0</v>
      </c>
      <c r="F87" s="70">
        <v>0</v>
      </c>
    </row>
    <row r="88" spans="1:9" x14ac:dyDescent="0.3">
      <c r="A88" s="50" t="s">
        <v>229</v>
      </c>
      <c r="B88" s="50"/>
      <c r="C88" s="70">
        <v>0</v>
      </c>
      <c r="D88" s="70">
        <v>0</v>
      </c>
      <c r="E88" s="70">
        <v>0</v>
      </c>
      <c r="F88" s="70">
        <v>0</v>
      </c>
      <c r="G88" s="50" t="s">
        <v>281</v>
      </c>
      <c r="I88" s="17" t="s">
        <v>282</v>
      </c>
    </row>
    <row r="89" spans="1:9" x14ac:dyDescent="0.3">
      <c r="A89" s="48"/>
      <c r="B89" s="48"/>
      <c r="C89" s="57">
        <v>0</v>
      </c>
      <c r="D89" s="57">
        <v>0</v>
      </c>
      <c r="E89" s="57">
        <v>0</v>
      </c>
      <c r="F89" s="60">
        <f>SUM(C89:E89)</f>
        <v>0</v>
      </c>
      <c r="G89" s="48" t="str">
        <f>IF(F89&lt;$B$87,$I$89,$I$88)</f>
        <v>Below</v>
      </c>
      <c r="I89" s="17" t="s">
        <v>283</v>
      </c>
    </row>
    <row r="90" spans="1:9" x14ac:dyDescent="0.3">
      <c r="A90" s="50"/>
      <c r="B90" s="50"/>
      <c r="C90" s="57">
        <v>0</v>
      </c>
      <c r="D90" s="57">
        <v>0</v>
      </c>
      <c r="E90" s="57">
        <v>0</v>
      </c>
      <c r="F90" s="60">
        <f t="shared" ref="F90:F102" si="10">SUM(C90:E90)</f>
        <v>0</v>
      </c>
      <c r="G90" s="50" t="str">
        <f t="shared" ref="G90:G102" si="11">IF(F90&lt;$B$87,$I$89,$I$88)</f>
        <v>Below</v>
      </c>
    </row>
    <row r="91" spans="1:9" x14ac:dyDescent="0.3">
      <c r="A91" s="48"/>
      <c r="B91" s="48"/>
      <c r="C91" s="57">
        <v>0</v>
      </c>
      <c r="D91" s="57">
        <v>0</v>
      </c>
      <c r="E91" s="57">
        <v>0</v>
      </c>
      <c r="F91" s="60">
        <f t="shared" si="10"/>
        <v>0</v>
      </c>
      <c r="G91" s="48" t="str">
        <f t="shared" si="11"/>
        <v>Below</v>
      </c>
    </row>
    <row r="92" spans="1:9" x14ac:dyDescent="0.3">
      <c r="A92" s="50"/>
      <c r="B92" s="50"/>
      <c r="C92" s="57">
        <v>0</v>
      </c>
      <c r="D92" s="57">
        <v>0</v>
      </c>
      <c r="E92" s="57">
        <v>0</v>
      </c>
      <c r="F92" s="60">
        <f t="shared" si="10"/>
        <v>0</v>
      </c>
      <c r="G92" s="50" t="str">
        <f t="shared" si="11"/>
        <v>Below</v>
      </c>
    </row>
    <row r="93" spans="1:9" x14ac:dyDescent="0.3">
      <c r="A93" s="48"/>
      <c r="B93" s="48"/>
      <c r="C93" s="57">
        <v>0</v>
      </c>
      <c r="D93" s="57">
        <v>0</v>
      </c>
      <c r="E93" s="57">
        <v>0</v>
      </c>
      <c r="F93" s="60">
        <f t="shared" si="10"/>
        <v>0</v>
      </c>
      <c r="G93" s="48" t="str">
        <f t="shared" si="11"/>
        <v>Below</v>
      </c>
    </row>
    <row r="94" spans="1:9" x14ac:dyDescent="0.3">
      <c r="A94" s="50"/>
      <c r="B94" s="50"/>
      <c r="C94" s="57">
        <v>0</v>
      </c>
      <c r="D94" s="57">
        <v>0</v>
      </c>
      <c r="E94" s="57">
        <v>0</v>
      </c>
      <c r="F94" s="60">
        <f t="shared" si="10"/>
        <v>0</v>
      </c>
      <c r="G94" s="50" t="str">
        <f t="shared" si="11"/>
        <v>Below</v>
      </c>
    </row>
    <row r="95" spans="1:9" x14ac:dyDescent="0.3">
      <c r="A95" s="48"/>
      <c r="B95" s="48"/>
      <c r="C95" s="57">
        <v>0</v>
      </c>
      <c r="D95" s="57">
        <v>0</v>
      </c>
      <c r="E95" s="57">
        <v>0</v>
      </c>
      <c r="F95" s="60">
        <f t="shared" si="10"/>
        <v>0</v>
      </c>
      <c r="G95" s="48" t="str">
        <f t="shared" si="11"/>
        <v>Below</v>
      </c>
    </row>
    <row r="96" spans="1:9" x14ac:dyDescent="0.3">
      <c r="A96" s="50"/>
      <c r="B96" s="50"/>
      <c r="C96" s="57">
        <v>0</v>
      </c>
      <c r="D96" s="57">
        <v>0</v>
      </c>
      <c r="E96" s="57">
        <v>0</v>
      </c>
      <c r="F96" s="60">
        <f t="shared" si="10"/>
        <v>0</v>
      </c>
      <c r="G96" s="50" t="str">
        <f t="shared" si="11"/>
        <v>Below</v>
      </c>
    </row>
    <row r="97" spans="1:7" x14ac:dyDescent="0.3">
      <c r="A97" s="48"/>
      <c r="B97" s="48"/>
      <c r="C97" s="57">
        <v>0</v>
      </c>
      <c r="D97" s="57">
        <v>0</v>
      </c>
      <c r="E97" s="57">
        <v>0</v>
      </c>
      <c r="F97" s="60">
        <f t="shared" si="10"/>
        <v>0</v>
      </c>
      <c r="G97" s="48" t="str">
        <f t="shared" si="11"/>
        <v>Below</v>
      </c>
    </row>
    <row r="98" spans="1:7" x14ac:dyDescent="0.3">
      <c r="A98" s="50"/>
      <c r="B98" s="50"/>
      <c r="C98" s="57">
        <v>0</v>
      </c>
      <c r="D98" s="57">
        <v>0</v>
      </c>
      <c r="E98" s="57">
        <v>0</v>
      </c>
      <c r="F98" s="60">
        <f t="shared" si="10"/>
        <v>0</v>
      </c>
      <c r="G98" s="50" t="str">
        <f t="shared" si="11"/>
        <v>Below</v>
      </c>
    </row>
    <row r="99" spans="1:7" x14ac:dyDescent="0.3">
      <c r="A99" s="48"/>
      <c r="B99" s="48"/>
      <c r="C99" s="57">
        <v>0</v>
      </c>
      <c r="D99" s="57">
        <v>0</v>
      </c>
      <c r="E99" s="57">
        <v>0</v>
      </c>
      <c r="F99" s="60">
        <f t="shared" si="10"/>
        <v>0</v>
      </c>
      <c r="G99" s="48" t="str">
        <f t="shared" si="11"/>
        <v>Below</v>
      </c>
    </row>
    <row r="100" spans="1:7" x14ac:dyDescent="0.3">
      <c r="A100" s="50"/>
      <c r="B100" s="50"/>
      <c r="C100" s="57">
        <v>0</v>
      </c>
      <c r="D100" s="57">
        <v>0</v>
      </c>
      <c r="E100" s="57">
        <v>0</v>
      </c>
      <c r="F100" s="60">
        <f t="shared" si="10"/>
        <v>0</v>
      </c>
      <c r="G100" s="50" t="str">
        <f t="shared" si="11"/>
        <v>Below</v>
      </c>
    </row>
    <row r="101" spans="1:7" x14ac:dyDescent="0.3">
      <c r="A101" s="48"/>
      <c r="B101" s="48"/>
      <c r="C101" s="57">
        <v>0</v>
      </c>
      <c r="D101" s="57">
        <v>0</v>
      </c>
      <c r="E101" s="57">
        <v>0</v>
      </c>
      <c r="F101" s="60">
        <f t="shared" si="10"/>
        <v>0</v>
      </c>
      <c r="G101" s="48" t="str">
        <f t="shared" si="11"/>
        <v>Below</v>
      </c>
    </row>
    <row r="102" spans="1:7" x14ac:dyDescent="0.3">
      <c r="A102" s="50"/>
      <c r="B102" s="50"/>
      <c r="C102" s="57">
        <v>0</v>
      </c>
      <c r="D102" s="57">
        <v>0</v>
      </c>
      <c r="E102" s="57">
        <v>0</v>
      </c>
      <c r="F102" s="60">
        <f t="shared" si="10"/>
        <v>0</v>
      </c>
      <c r="G102" s="50" t="str">
        <f t="shared" si="11"/>
        <v>Below</v>
      </c>
    </row>
    <row r="103" spans="1:7" x14ac:dyDescent="0.3">
      <c r="A103" s="24"/>
      <c r="B103" s="24" t="s">
        <v>231</v>
      </c>
      <c r="C103" s="60">
        <f>SUM(C87:C102)</f>
        <v>0</v>
      </c>
      <c r="D103" s="60">
        <f t="shared" ref="D103:F103" si="12">SUM(D87:D102)</f>
        <v>0</v>
      </c>
      <c r="E103" s="60">
        <f t="shared" si="12"/>
        <v>0</v>
      </c>
      <c r="F103" s="60">
        <f t="shared" si="12"/>
        <v>0</v>
      </c>
    </row>
    <row r="104" spans="1:7" x14ac:dyDescent="0.3">
      <c r="A104" s="43" t="s">
        <v>241</v>
      </c>
      <c r="B104" s="44"/>
      <c r="C104" s="61" t="s">
        <v>209</v>
      </c>
      <c r="D104" s="61" t="s">
        <v>210</v>
      </c>
      <c r="E104" s="61" t="s">
        <v>211</v>
      </c>
      <c r="F104" s="61" t="s">
        <v>16</v>
      </c>
      <c r="G104" s="50" t="s">
        <v>281</v>
      </c>
    </row>
    <row r="105" spans="1:7" x14ac:dyDescent="0.3">
      <c r="A105" s="54" t="s">
        <v>274</v>
      </c>
      <c r="B105" s="54"/>
      <c r="C105" s="57">
        <v>0</v>
      </c>
      <c r="D105" s="57">
        <v>0</v>
      </c>
      <c r="E105" s="57">
        <v>0</v>
      </c>
      <c r="F105" s="60">
        <f>SUM(C105:E105)</f>
        <v>0</v>
      </c>
      <c r="G105" s="48" t="str">
        <f>IF(F105&lt;$B$87,$I$89,$I$88)</f>
        <v>Below</v>
      </c>
    </row>
    <row r="106" spans="1:7" x14ac:dyDescent="0.3">
      <c r="A106" s="53"/>
      <c r="B106" s="53"/>
      <c r="C106" s="57">
        <v>0</v>
      </c>
      <c r="D106" s="57">
        <v>0</v>
      </c>
      <c r="E106" s="57">
        <v>0</v>
      </c>
      <c r="F106" s="60">
        <f t="shared" ref="F106:F109" si="13">SUM(C106:E106)</f>
        <v>0</v>
      </c>
      <c r="G106" s="50" t="str">
        <f t="shared" ref="G106:G109" si="14">IF(F106&lt;$B$87,$I$89,$I$88)</f>
        <v>Below</v>
      </c>
    </row>
    <row r="107" spans="1:7" x14ac:dyDescent="0.3">
      <c r="A107" s="54"/>
      <c r="B107" s="54"/>
      <c r="C107" s="57">
        <v>0</v>
      </c>
      <c r="D107" s="57">
        <v>0</v>
      </c>
      <c r="E107" s="57">
        <v>0</v>
      </c>
      <c r="F107" s="60">
        <f t="shared" si="13"/>
        <v>0</v>
      </c>
      <c r="G107" s="48" t="str">
        <f t="shared" si="14"/>
        <v>Below</v>
      </c>
    </row>
    <row r="108" spans="1:7" x14ac:dyDescent="0.3">
      <c r="A108" s="53"/>
      <c r="B108" s="53"/>
      <c r="C108" s="57">
        <v>0</v>
      </c>
      <c r="D108" s="57">
        <v>0</v>
      </c>
      <c r="E108" s="57">
        <v>0</v>
      </c>
      <c r="F108" s="60">
        <f t="shared" si="13"/>
        <v>0</v>
      </c>
      <c r="G108" s="50" t="str">
        <f t="shared" si="14"/>
        <v>Below</v>
      </c>
    </row>
    <row r="109" spans="1:7" x14ac:dyDescent="0.3">
      <c r="A109" s="54"/>
      <c r="B109" s="54"/>
      <c r="C109" s="57">
        <v>0</v>
      </c>
      <c r="D109" s="57">
        <v>0</v>
      </c>
      <c r="E109" s="57">
        <v>0</v>
      </c>
      <c r="F109" s="60">
        <f t="shared" si="13"/>
        <v>0</v>
      </c>
      <c r="G109" s="48" t="str">
        <f t="shared" si="14"/>
        <v>Below</v>
      </c>
    </row>
    <row r="110" spans="1:7" x14ac:dyDescent="0.3">
      <c r="A110" s="24"/>
      <c r="B110" s="24" t="s">
        <v>240</v>
      </c>
      <c r="C110" s="60">
        <f>SUM(C105:C109)</f>
        <v>0</v>
      </c>
      <c r="D110" s="60">
        <f t="shared" ref="D110:F110" si="15">SUM(D105:D109)</f>
        <v>0</v>
      </c>
      <c r="E110" s="60">
        <f t="shared" si="15"/>
        <v>0</v>
      </c>
      <c r="F110" s="60">
        <f t="shared" si="15"/>
        <v>0</v>
      </c>
    </row>
    <row r="111" spans="1:7" x14ac:dyDescent="0.3">
      <c r="A111" s="43" t="s">
        <v>242</v>
      </c>
      <c r="B111" s="44"/>
      <c r="C111" s="61" t="s">
        <v>209</v>
      </c>
      <c r="D111" s="61" t="s">
        <v>210</v>
      </c>
      <c r="E111" s="61" t="s">
        <v>211</v>
      </c>
      <c r="F111" s="61" t="s">
        <v>16</v>
      </c>
    </row>
    <row r="112" spans="1:7" x14ac:dyDescent="0.3">
      <c r="A112" s="55" t="s">
        <v>287</v>
      </c>
      <c r="B112" s="55"/>
      <c r="C112" s="57">
        <v>0</v>
      </c>
      <c r="D112" s="57">
        <v>0</v>
      </c>
      <c r="E112" s="57">
        <v>0</v>
      </c>
      <c r="F112" s="60">
        <f>SUM(C112:E112)</f>
        <v>0</v>
      </c>
    </row>
    <row r="113" spans="1:8" x14ac:dyDescent="0.3">
      <c r="A113" s="56" t="s">
        <v>286</v>
      </c>
      <c r="B113" s="56"/>
      <c r="C113" s="57">
        <v>0</v>
      </c>
      <c r="D113" s="57">
        <v>0</v>
      </c>
      <c r="E113" s="57">
        <v>0</v>
      </c>
      <c r="F113" s="60">
        <f t="shared" ref="F113:F127" si="16">SUM(C113:E113)</f>
        <v>0</v>
      </c>
    </row>
    <row r="114" spans="1:8" x14ac:dyDescent="0.3">
      <c r="A114" s="55"/>
      <c r="B114" s="55"/>
      <c r="C114" s="57">
        <v>0</v>
      </c>
      <c r="D114" s="57">
        <v>0</v>
      </c>
      <c r="E114" s="57">
        <v>0</v>
      </c>
      <c r="F114" s="60">
        <f t="shared" si="16"/>
        <v>0</v>
      </c>
    </row>
    <row r="115" spans="1:8" x14ac:dyDescent="0.3">
      <c r="A115" s="56"/>
      <c r="B115" s="56"/>
      <c r="C115" s="57">
        <v>0</v>
      </c>
      <c r="D115" s="57">
        <v>0</v>
      </c>
      <c r="E115" s="57">
        <v>0</v>
      </c>
      <c r="F115" s="60">
        <f t="shared" si="16"/>
        <v>0</v>
      </c>
    </row>
    <row r="116" spans="1:8" x14ac:dyDescent="0.3">
      <c r="A116" s="55"/>
      <c r="B116" s="55"/>
      <c r="C116" s="57">
        <v>0</v>
      </c>
      <c r="D116" s="57">
        <v>0</v>
      </c>
      <c r="E116" s="57">
        <v>0</v>
      </c>
      <c r="F116" s="60">
        <f t="shared" si="16"/>
        <v>0</v>
      </c>
    </row>
    <row r="117" spans="1:8" x14ac:dyDescent="0.3">
      <c r="A117" s="56"/>
      <c r="B117" s="56"/>
      <c r="C117" s="57">
        <v>0</v>
      </c>
      <c r="D117" s="57">
        <v>0</v>
      </c>
      <c r="E117" s="57">
        <v>0</v>
      </c>
      <c r="F117" s="60">
        <f t="shared" si="16"/>
        <v>0</v>
      </c>
    </row>
    <row r="118" spans="1:8" x14ac:dyDescent="0.3">
      <c r="A118" s="55"/>
      <c r="B118" s="55"/>
      <c r="C118" s="57">
        <v>0</v>
      </c>
      <c r="D118" s="57">
        <v>0</v>
      </c>
      <c r="E118" s="57">
        <v>0</v>
      </c>
      <c r="F118" s="60">
        <f t="shared" si="16"/>
        <v>0</v>
      </c>
    </row>
    <row r="119" spans="1:8" x14ac:dyDescent="0.3">
      <c r="A119" s="56"/>
      <c r="B119" s="56"/>
      <c r="C119" s="57">
        <v>0</v>
      </c>
      <c r="D119" s="57">
        <v>0</v>
      </c>
      <c r="E119" s="57">
        <v>0</v>
      </c>
      <c r="F119" s="60">
        <f t="shared" si="16"/>
        <v>0</v>
      </c>
      <c r="H119" s="17">
        <f>IF($B$132=$G$123,$F$129-$F$70,IF($B$132=$G$124,B$62,IF($B$132=$G$125,B$62+B$63)))</f>
        <v>0</v>
      </c>
    </row>
    <row r="120" spans="1:8" x14ac:dyDescent="0.3">
      <c r="A120" s="55"/>
      <c r="B120" s="55"/>
      <c r="C120" s="57">
        <v>0</v>
      </c>
      <c r="D120" s="57">
        <v>0</v>
      </c>
      <c r="E120" s="57">
        <v>0</v>
      </c>
      <c r="F120" s="60">
        <f t="shared" si="16"/>
        <v>0</v>
      </c>
    </row>
    <row r="121" spans="1:8" x14ac:dyDescent="0.3">
      <c r="A121" s="56"/>
      <c r="B121" s="56"/>
      <c r="C121" s="57">
        <v>0</v>
      </c>
      <c r="D121" s="57">
        <v>0</v>
      </c>
      <c r="E121" s="57">
        <v>0</v>
      </c>
      <c r="F121" s="60">
        <f t="shared" si="16"/>
        <v>0</v>
      </c>
    </row>
    <row r="122" spans="1:8" x14ac:dyDescent="0.3">
      <c r="A122" s="55"/>
      <c r="B122" s="55"/>
      <c r="C122" s="57">
        <v>0</v>
      </c>
      <c r="D122" s="57">
        <v>0</v>
      </c>
      <c r="E122" s="57">
        <v>0</v>
      </c>
      <c r="F122" s="60">
        <f t="shared" si="16"/>
        <v>0</v>
      </c>
    </row>
    <row r="123" spans="1:8" x14ac:dyDescent="0.3">
      <c r="A123" s="56"/>
      <c r="B123" s="56"/>
      <c r="C123" s="57">
        <v>0</v>
      </c>
      <c r="D123" s="57">
        <v>0</v>
      </c>
      <c r="E123" s="57">
        <v>0</v>
      </c>
      <c r="F123" s="60">
        <f t="shared" si="16"/>
        <v>0</v>
      </c>
      <c r="G123" s="17" t="s">
        <v>247</v>
      </c>
    </row>
    <row r="124" spans="1:8" x14ac:dyDescent="0.3">
      <c r="A124" s="55"/>
      <c r="B124" s="55"/>
      <c r="C124" s="57">
        <v>0</v>
      </c>
      <c r="D124" s="57">
        <v>0</v>
      </c>
      <c r="E124" s="57">
        <v>0</v>
      </c>
      <c r="F124" s="60">
        <f t="shared" si="16"/>
        <v>0</v>
      </c>
      <c r="G124" s="17" t="s">
        <v>248</v>
      </c>
    </row>
    <row r="125" spans="1:8" x14ac:dyDescent="0.3">
      <c r="A125" s="56"/>
      <c r="B125" s="56"/>
      <c r="C125" s="57">
        <v>0</v>
      </c>
      <c r="D125" s="57">
        <v>0</v>
      </c>
      <c r="E125" s="57">
        <v>0</v>
      </c>
      <c r="F125" s="60">
        <f t="shared" si="16"/>
        <v>0</v>
      </c>
      <c r="G125" s="17" t="s">
        <v>249</v>
      </c>
    </row>
    <row r="126" spans="1:8" x14ac:dyDescent="0.3">
      <c r="A126" s="55"/>
      <c r="B126" s="55"/>
      <c r="C126" s="57">
        <v>0</v>
      </c>
      <c r="D126" s="57">
        <v>0</v>
      </c>
      <c r="E126" s="57">
        <v>0</v>
      </c>
      <c r="F126" s="60">
        <f t="shared" si="16"/>
        <v>0</v>
      </c>
      <c r="G126" s="17" t="s">
        <v>256</v>
      </c>
    </row>
    <row r="127" spans="1:8" x14ac:dyDescent="0.3">
      <c r="A127" s="56"/>
      <c r="B127" s="56"/>
      <c r="C127" s="57">
        <v>0</v>
      </c>
      <c r="D127" s="57">
        <v>0</v>
      </c>
      <c r="E127" s="57">
        <v>0</v>
      </c>
      <c r="F127" s="60">
        <f t="shared" si="16"/>
        <v>0</v>
      </c>
      <c r="G127" s="17" t="s">
        <v>257</v>
      </c>
    </row>
    <row r="128" spans="1:8" x14ac:dyDescent="0.3">
      <c r="A128" s="24"/>
      <c r="B128" s="24" t="s">
        <v>243</v>
      </c>
      <c r="C128" s="62">
        <f>SUM(C112:C127)</f>
        <v>0</v>
      </c>
      <c r="D128" s="62">
        <f t="shared" ref="D128:F128" si="17">SUM(D112:D127)</f>
        <v>0</v>
      </c>
      <c r="E128" s="62">
        <f t="shared" si="17"/>
        <v>0</v>
      </c>
      <c r="F128" s="62">
        <f t="shared" si="17"/>
        <v>0</v>
      </c>
    </row>
    <row r="129" spans="1:6" s="66" customFormat="1" ht="20.25" x14ac:dyDescent="0.35">
      <c r="A129" s="63"/>
      <c r="B129" s="64" t="s">
        <v>244</v>
      </c>
      <c r="C129" s="65">
        <f>SUM(C37,C44,C63,C70,C85,C103,C110,C128)</f>
        <v>0</v>
      </c>
      <c r="D129" s="65">
        <f t="shared" ref="D129:E129" si="18">SUM(D37,D44,D63,D70,D85,D103,D110,D128)</f>
        <v>0</v>
      </c>
      <c r="E129" s="65">
        <f t="shared" si="18"/>
        <v>0</v>
      </c>
      <c r="F129" s="65">
        <f>SUM(F37,F44,F63,F70,F85,F103,F110,F128)</f>
        <v>0</v>
      </c>
    </row>
    <row r="130" spans="1:6" x14ac:dyDescent="0.3">
      <c r="A130" s="43" t="s">
        <v>258</v>
      </c>
      <c r="B130" s="44"/>
      <c r="C130" s="61" t="s">
        <v>259</v>
      </c>
      <c r="D130" s="61"/>
      <c r="E130" s="61" t="s">
        <v>260</v>
      </c>
      <c r="F130" s="61" t="s">
        <v>16</v>
      </c>
    </row>
    <row r="131" spans="1:6" x14ac:dyDescent="0.3">
      <c r="A131" s="24" t="s">
        <v>245</v>
      </c>
      <c r="B131" s="351">
        <v>0</v>
      </c>
      <c r="C131" s="22">
        <v>0</v>
      </c>
      <c r="D131" s="27"/>
      <c r="E131" s="22">
        <v>0</v>
      </c>
      <c r="F131" s="352">
        <f>SUM(+C131,E131)</f>
        <v>0</v>
      </c>
    </row>
    <row r="132" spans="1:6" ht="33" x14ac:dyDescent="0.3">
      <c r="A132" s="24" t="s">
        <v>246</v>
      </c>
      <c r="B132" s="349" t="s">
        <v>248</v>
      </c>
      <c r="C132" s="27"/>
      <c r="D132" s="27"/>
      <c r="E132" s="27"/>
      <c r="F132" s="27"/>
    </row>
    <row r="133" spans="1:6" x14ac:dyDescent="0.3">
      <c r="A133" s="24" t="s">
        <v>250</v>
      </c>
      <c r="B133" s="26">
        <f>IF($B$132=$G$123,$F$129-$F$70,IF($B$132=$G$124,$F$37,IF($B$132=$G$125,$F$37+$F$44)))</f>
        <v>0</v>
      </c>
      <c r="C133" s="27"/>
      <c r="D133" s="27"/>
      <c r="E133" s="27"/>
      <c r="F133" s="27"/>
    </row>
    <row r="134" spans="1:6" x14ac:dyDescent="0.3">
      <c r="A134" s="24" t="s">
        <v>288</v>
      </c>
      <c r="B134" s="354">
        <v>0</v>
      </c>
      <c r="C134" s="27"/>
      <c r="D134" s="27"/>
      <c r="E134" s="27"/>
      <c r="F134" s="27"/>
    </row>
    <row r="135" spans="1:6" x14ac:dyDescent="0.3">
      <c r="A135" s="24" t="s">
        <v>253</v>
      </c>
      <c r="B135" s="26">
        <f>B133-B134</f>
        <v>0</v>
      </c>
      <c r="C135" s="27"/>
      <c r="D135" s="27"/>
      <c r="E135" s="27"/>
      <c r="F135" s="27"/>
    </row>
    <row r="136" spans="1:6" x14ac:dyDescent="0.3">
      <c r="A136" s="24" t="s">
        <v>254</v>
      </c>
      <c r="B136" s="26">
        <f>B131*B135</f>
        <v>0</v>
      </c>
      <c r="C136" s="27"/>
      <c r="D136" s="27"/>
      <c r="E136" s="27"/>
      <c r="F136" s="27"/>
    </row>
    <row r="137" spans="1:6" x14ac:dyDescent="0.3">
      <c r="A137" s="24" t="s">
        <v>255</v>
      </c>
      <c r="B137" s="24" t="s">
        <v>256</v>
      </c>
      <c r="C137" s="27"/>
      <c r="D137" s="27"/>
      <c r="E137" s="27"/>
      <c r="F137" s="27"/>
    </row>
    <row r="138" spans="1:6" x14ac:dyDescent="0.3">
      <c r="A138" s="24" t="s">
        <v>262</v>
      </c>
      <c r="B138" s="350">
        <v>44561</v>
      </c>
      <c r="C138" s="27"/>
      <c r="D138" s="27"/>
      <c r="E138" s="27"/>
      <c r="F138" s="27"/>
    </row>
    <row r="139" spans="1:6" x14ac:dyDescent="0.3">
      <c r="A139" s="24"/>
      <c r="B139" s="24" t="s">
        <v>261</v>
      </c>
      <c r="C139" s="62">
        <f>SUM(C131)</f>
        <v>0</v>
      </c>
      <c r="D139" s="69"/>
      <c r="E139" s="62">
        <f>SUM(E131)</f>
        <v>0</v>
      </c>
      <c r="F139" s="62">
        <f>SUM(F131)</f>
        <v>0</v>
      </c>
    </row>
    <row r="140" spans="1:6" ht="20.25" x14ac:dyDescent="0.35">
      <c r="A140" s="18"/>
      <c r="B140" s="72" t="s">
        <v>263</v>
      </c>
      <c r="C140" s="73">
        <f>SUM(C139,C129)</f>
        <v>0</v>
      </c>
      <c r="D140" s="73">
        <f t="shared" ref="D140:F140" si="19">SUM(D139,D129)</f>
        <v>0</v>
      </c>
      <c r="E140" s="73">
        <f t="shared" si="19"/>
        <v>0</v>
      </c>
      <c r="F140" s="73">
        <f t="shared" si="19"/>
        <v>0</v>
      </c>
    </row>
    <row r="142" spans="1:6" x14ac:dyDescent="0.3">
      <c r="A142" s="17" t="s">
        <v>289</v>
      </c>
      <c r="B142" s="353"/>
    </row>
    <row r="143" spans="1:6" x14ac:dyDescent="0.3">
      <c r="A143" s="17" t="s">
        <v>290</v>
      </c>
    </row>
  </sheetData>
  <mergeCells count="1">
    <mergeCell ref="C1:F5"/>
  </mergeCells>
  <dataValidations count="4">
    <dataValidation type="list" allowBlank="1" showInputMessage="1" showErrorMessage="1" prompt="Select Method of Allocation" sqref="B132" xr:uid="{063A8CEA-532B-4014-B44D-BC57E4F5A9ED}">
      <formula1>$G$123:$G$125</formula1>
    </dataValidation>
    <dataValidation type="list" allowBlank="1" showInputMessage="1" showErrorMessage="1" sqref="B137" xr:uid="{864BCFDB-74B6-4A15-BA41-535D3ADB65DA}">
      <formula1>$G$126:$G$127</formula1>
    </dataValidation>
    <dataValidation type="list" allowBlank="1" showInputMessage="1" showErrorMessage="1" sqref="B42" xr:uid="{61CED534-A179-40B6-91ED-24505CFF9115}">
      <formula1>$I$41:$I$42</formula1>
    </dataValidation>
    <dataValidation type="list" allowBlank="1" showInputMessage="1" showErrorMessage="1" sqref="G89:G102 G105:G109" xr:uid="{B02D44A1-D1E2-434A-A062-E09BD778BBFE}">
      <formula1>$I$88:$I$89</formula1>
    </dataValidation>
  </dataValidations>
  <pageMargins left="0.7" right="0.7" top="0.75" bottom="0.75" header="0.3" footer="0.3"/>
  <pageSetup orientation="portrait" horizontalDpi="4294967295" verticalDpi="4294967295" r:id="rId1"/>
  <rowBreaks count="1" manualBreakCount="1">
    <brk id="70" max="16383" man="1"/>
  </rowBreaks>
  <colBreaks count="1" manualBreakCount="1">
    <brk id="6" max="141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6D025-0382-495C-9567-F46414D16310}">
  <dimension ref="A1:J143"/>
  <sheetViews>
    <sheetView zoomScale="60" zoomScaleNormal="60" workbookViewId="0">
      <selection activeCell="B2" sqref="B2"/>
    </sheetView>
  </sheetViews>
  <sheetFormatPr defaultColWidth="9.140625" defaultRowHeight="16.5" x14ac:dyDescent="0.3"/>
  <cols>
    <col min="1" max="9" width="35.7109375" style="17" customWidth="1"/>
    <col min="10" max="10" width="43.85546875" style="17" bestFit="1" customWidth="1"/>
    <col min="11" max="11" width="35.7109375" style="17" customWidth="1"/>
    <col min="12" max="16384" width="9.140625" style="17"/>
  </cols>
  <sheetData>
    <row r="1" spans="1:10" x14ac:dyDescent="0.3">
      <c r="A1" s="17" t="s">
        <v>203</v>
      </c>
      <c r="C1" s="358" t="s">
        <v>280</v>
      </c>
      <c r="D1" s="358"/>
      <c r="E1" s="358"/>
      <c r="F1" s="358"/>
    </row>
    <row r="2" spans="1:10" x14ac:dyDescent="0.3">
      <c r="A2" s="18" t="s">
        <v>204</v>
      </c>
      <c r="B2" s="19"/>
      <c r="C2" s="358"/>
      <c r="D2" s="358"/>
      <c r="E2" s="358"/>
      <c r="F2" s="358"/>
    </row>
    <row r="3" spans="1:10" x14ac:dyDescent="0.3">
      <c r="A3" s="18" t="s">
        <v>205</v>
      </c>
      <c r="B3" s="20"/>
      <c r="C3" s="358"/>
      <c r="D3" s="358"/>
      <c r="E3" s="358"/>
      <c r="F3" s="358"/>
    </row>
    <row r="4" spans="1:10" x14ac:dyDescent="0.3">
      <c r="A4" s="18" t="s">
        <v>160</v>
      </c>
      <c r="B4" s="20"/>
      <c r="C4" s="358"/>
      <c r="D4" s="358"/>
      <c r="E4" s="358"/>
      <c r="F4" s="358"/>
    </row>
    <row r="5" spans="1:10" x14ac:dyDescent="0.3">
      <c r="C5" s="359"/>
      <c r="D5" s="359"/>
      <c r="E5" s="359"/>
      <c r="F5" s="359"/>
    </row>
    <row r="6" spans="1:10" x14ac:dyDescent="0.3">
      <c r="A6" s="18" t="s">
        <v>206</v>
      </c>
      <c r="B6" s="18"/>
      <c r="C6" s="58" t="s">
        <v>209</v>
      </c>
      <c r="D6" s="58" t="s">
        <v>210</v>
      </c>
      <c r="E6" s="58" t="s">
        <v>211</v>
      </c>
      <c r="F6" s="58" t="s">
        <v>16</v>
      </c>
      <c r="G6" s="18"/>
      <c r="H6" s="18"/>
      <c r="I6" s="18"/>
      <c r="J6" s="18"/>
    </row>
    <row r="7" spans="1:10" x14ac:dyDescent="0.3">
      <c r="A7" s="21" t="s">
        <v>207</v>
      </c>
      <c r="B7" s="21" t="s">
        <v>208</v>
      </c>
      <c r="C7" s="59"/>
      <c r="D7" s="59"/>
      <c r="E7" s="59"/>
      <c r="F7" s="59"/>
      <c r="G7" s="40" t="s">
        <v>212</v>
      </c>
      <c r="H7" s="21" t="s">
        <v>213</v>
      </c>
      <c r="I7" s="21" t="s">
        <v>214</v>
      </c>
      <c r="J7" s="21" t="s">
        <v>270</v>
      </c>
    </row>
    <row r="8" spans="1:10" x14ac:dyDescent="0.3">
      <c r="A8" s="34"/>
      <c r="B8" s="34"/>
      <c r="C8" s="57">
        <v>0</v>
      </c>
      <c r="D8" s="57">
        <v>0</v>
      </c>
      <c r="E8" s="57">
        <v>0</v>
      </c>
      <c r="F8" s="60">
        <f>SUM(C8:E8)</f>
        <v>0</v>
      </c>
      <c r="G8" s="41">
        <v>0</v>
      </c>
      <c r="H8" s="34">
        <v>12</v>
      </c>
      <c r="I8" s="38">
        <v>1</v>
      </c>
      <c r="J8" s="41">
        <f>(G8/12)*H8*I8</f>
        <v>0</v>
      </c>
    </row>
    <row r="9" spans="1:10" x14ac:dyDescent="0.3">
      <c r="A9" s="21"/>
      <c r="B9" s="21"/>
      <c r="C9" s="57">
        <v>0</v>
      </c>
      <c r="D9" s="57">
        <v>0</v>
      </c>
      <c r="E9" s="57">
        <v>0</v>
      </c>
      <c r="F9" s="60">
        <f t="shared" ref="F9:F36" si="0">SUM(C9:E9)</f>
        <v>0</v>
      </c>
      <c r="G9" s="40">
        <v>0</v>
      </c>
      <c r="H9" s="21">
        <v>0</v>
      </c>
      <c r="I9" s="39">
        <v>0</v>
      </c>
      <c r="J9" s="40">
        <f t="shared" ref="J9:J36" si="1">(G9/12)*H9*I9</f>
        <v>0</v>
      </c>
    </row>
    <row r="10" spans="1:10" x14ac:dyDescent="0.3">
      <c r="A10" s="34"/>
      <c r="B10" s="34"/>
      <c r="C10" s="57">
        <v>0</v>
      </c>
      <c r="D10" s="57">
        <v>0</v>
      </c>
      <c r="E10" s="57">
        <v>0</v>
      </c>
      <c r="F10" s="60">
        <f t="shared" si="0"/>
        <v>0</v>
      </c>
      <c r="G10" s="41">
        <v>0</v>
      </c>
      <c r="H10" s="34">
        <v>0</v>
      </c>
      <c r="I10" s="38">
        <v>0</v>
      </c>
      <c r="J10" s="41">
        <f t="shared" si="1"/>
        <v>0</v>
      </c>
    </row>
    <row r="11" spans="1:10" x14ac:dyDescent="0.3">
      <c r="A11" s="21"/>
      <c r="B11" s="21"/>
      <c r="C11" s="57">
        <v>0</v>
      </c>
      <c r="D11" s="57">
        <v>0</v>
      </c>
      <c r="E11" s="57">
        <v>0</v>
      </c>
      <c r="F11" s="60">
        <f t="shared" si="0"/>
        <v>0</v>
      </c>
      <c r="G11" s="40">
        <v>0</v>
      </c>
      <c r="H11" s="21">
        <v>0</v>
      </c>
      <c r="I11" s="39">
        <v>0</v>
      </c>
      <c r="J11" s="40">
        <f t="shared" si="1"/>
        <v>0</v>
      </c>
    </row>
    <row r="12" spans="1:10" x14ac:dyDescent="0.3">
      <c r="A12" s="34"/>
      <c r="B12" s="34"/>
      <c r="C12" s="57">
        <v>0</v>
      </c>
      <c r="D12" s="57">
        <v>0</v>
      </c>
      <c r="E12" s="57">
        <v>0</v>
      </c>
      <c r="F12" s="60">
        <f t="shared" si="0"/>
        <v>0</v>
      </c>
      <c r="G12" s="41">
        <v>0</v>
      </c>
      <c r="H12" s="34">
        <v>0</v>
      </c>
      <c r="I12" s="38">
        <v>0</v>
      </c>
      <c r="J12" s="41">
        <f t="shared" si="1"/>
        <v>0</v>
      </c>
    </row>
    <row r="13" spans="1:10" x14ac:dyDescent="0.3">
      <c r="A13" s="21"/>
      <c r="B13" s="21"/>
      <c r="C13" s="57">
        <v>0</v>
      </c>
      <c r="D13" s="57">
        <v>0</v>
      </c>
      <c r="E13" s="57">
        <v>0</v>
      </c>
      <c r="F13" s="60">
        <f t="shared" si="0"/>
        <v>0</v>
      </c>
      <c r="G13" s="40">
        <v>0</v>
      </c>
      <c r="H13" s="21">
        <v>0</v>
      </c>
      <c r="I13" s="39">
        <v>0</v>
      </c>
      <c r="J13" s="40">
        <f t="shared" si="1"/>
        <v>0</v>
      </c>
    </row>
    <row r="14" spans="1:10" x14ac:dyDescent="0.3">
      <c r="A14" s="34"/>
      <c r="B14" s="34"/>
      <c r="C14" s="57">
        <v>0</v>
      </c>
      <c r="D14" s="57">
        <v>0</v>
      </c>
      <c r="E14" s="57">
        <v>0</v>
      </c>
      <c r="F14" s="60">
        <f t="shared" si="0"/>
        <v>0</v>
      </c>
      <c r="G14" s="41">
        <v>0</v>
      </c>
      <c r="H14" s="34">
        <v>0</v>
      </c>
      <c r="I14" s="38">
        <v>0</v>
      </c>
      <c r="J14" s="41">
        <f t="shared" si="1"/>
        <v>0</v>
      </c>
    </row>
    <row r="15" spans="1:10" x14ac:dyDescent="0.3">
      <c r="A15" s="21"/>
      <c r="B15" s="21"/>
      <c r="C15" s="57">
        <v>0</v>
      </c>
      <c r="D15" s="57">
        <v>0</v>
      </c>
      <c r="E15" s="57">
        <v>0</v>
      </c>
      <c r="F15" s="60">
        <f t="shared" si="0"/>
        <v>0</v>
      </c>
      <c r="G15" s="40">
        <v>0</v>
      </c>
      <c r="H15" s="21">
        <v>0</v>
      </c>
      <c r="I15" s="39">
        <v>0</v>
      </c>
      <c r="J15" s="40">
        <f t="shared" si="1"/>
        <v>0</v>
      </c>
    </row>
    <row r="16" spans="1:10" x14ac:dyDescent="0.3">
      <c r="A16" s="34"/>
      <c r="B16" s="34"/>
      <c r="C16" s="57">
        <v>0</v>
      </c>
      <c r="D16" s="57">
        <v>0</v>
      </c>
      <c r="E16" s="57">
        <v>0</v>
      </c>
      <c r="F16" s="60">
        <f t="shared" si="0"/>
        <v>0</v>
      </c>
      <c r="G16" s="41">
        <v>0</v>
      </c>
      <c r="H16" s="34">
        <v>0</v>
      </c>
      <c r="I16" s="38">
        <v>0</v>
      </c>
      <c r="J16" s="41">
        <f t="shared" si="1"/>
        <v>0</v>
      </c>
    </row>
    <row r="17" spans="1:10" x14ac:dyDescent="0.3">
      <c r="A17" s="21"/>
      <c r="B17" s="21"/>
      <c r="C17" s="57">
        <v>0</v>
      </c>
      <c r="D17" s="57">
        <v>0</v>
      </c>
      <c r="E17" s="57">
        <v>0</v>
      </c>
      <c r="F17" s="60">
        <f t="shared" si="0"/>
        <v>0</v>
      </c>
      <c r="G17" s="40">
        <v>0</v>
      </c>
      <c r="H17" s="21">
        <v>0</v>
      </c>
      <c r="I17" s="39">
        <v>0</v>
      </c>
      <c r="J17" s="40">
        <f t="shared" si="1"/>
        <v>0</v>
      </c>
    </row>
    <row r="18" spans="1:10" x14ac:dyDescent="0.3">
      <c r="A18" s="34"/>
      <c r="B18" s="34"/>
      <c r="C18" s="57">
        <v>0</v>
      </c>
      <c r="D18" s="57">
        <v>0</v>
      </c>
      <c r="E18" s="57">
        <v>0</v>
      </c>
      <c r="F18" s="60">
        <f t="shared" si="0"/>
        <v>0</v>
      </c>
      <c r="G18" s="41">
        <v>0</v>
      </c>
      <c r="H18" s="34">
        <v>0</v>
      </c>
      <c r="I18" s="38">
        <v>0</v>
      </c>
      <c r="J18" s="41">
        <f t="shared" si="1"/>
        <v>0</v>
      </c>
    </row>
    <row r="19" spans="1:10" x14ac:dyDescent="0.3">
      <c r="A19" s="21"/>
      <c r="B19" s="21"/>
      <c r="C19" s="57">
        <v>0</v>
      </c>
      <c r="D19" s="57">
        <v>0</v>
      </c>
      <c r="E19" s="57">
        <v>0</v>
      </c>
      <c r="F19" s="60">
        <f t="shared" si="0"/>
        <v>0</v>
      </c>
      <c r="G19" s="40">
        <v>0</v>
      </c>
      <c r="H19" s="21">
        <v>0</v>
      </c>
      <c r="I19" s="39">
        <v>0</v>
      </c>
      <c r="J19" s="40">
        <f t="shared" si="1"/>
        <v>0</v>
      </c>
    </row>
    <row r="20" spans="1:10" x14ac:dyDescent="0.3">
      <c r="A20" s="34"/>
      <c r="B20" s="34"/>
      <c r="C20" s="57">
        <v>0</v>
      </c>
      <c r="D20" s="57">
        <v>0</v>
      </c>
      <c r="E20" s="57">
        <v>0</v>
      </c>
      <c r="F20" s="60">
        <f t="shared" si="0"/>
        <v>0</v>
      </c>
      <c r="G20" s="41">
        <v>0</v>
      </c>
      <c r="H20" s="34">
        <v>0</v>
      </c>
      <c r="I20" s="38">
        <v>0</v>
      </c>
      <c r="J20" s="41">
        <f t="shared" si="1"/>
        <v>0</v>
      </c>
    </row>
    <row r="21" spans="1:10" x14ac:dyDescent="0.3">
      <c r="A21" s="21"/>
      <c r="B21" s="21"/>
      <c r="C21" s="57">
        <v>0</v>
      </c>
      <c r="D21" s="57">
        <v>0</v>
      </c>
      <c r="E21" s="57">
        <v>0</v>
      </c>
      <c r="F21" s="60">
        <f t="shared" si="0"/>
        <v>0</v>
      </c>
      <c r="G21" s="40">
        <v>0</v>
      </c>
      <c r="H21" s="21">
        <v>0</v>
      </c>
      <c r="I21" s="39">
        <v>0</v>
      </c>
      <c r="J21" s="40">
        <f t="shared" si="1"/>
        <v>0</v>
      </c>
    </row>
    <row r="22" spans="1:10" x14ac:dyDescent="0.3">
      <c r="A22" s="34"/>
      <c r="B22" s="34"/>
      <c r="C22" s="57">
        <v>0</v>
      </c>
      <c r="D22" s="57">
        <v>0</v>
      </c>
      <c r="E22" s="57">
        <v>0</v>
      </c>
      <c r="F22" s="60">
        <f t="shared" si="0"/>
        <v>0</v>
      </c>
      <c r="G22" s="41">
        <v>0</v>
      </c>
      <c r="H22" s="34">
        <v>0</v>
      </c>
      <c r="I22" s="38">
        <v>0</v>
      </c>
      <c r="J22" s="41">
        <f t="shared" si="1"/>
        <v>0</v>
      </c>
    </row>
    <row r="23" spans="1:10" x14ac:dyDescent="0.3">
      <c r="A23" s="21"/>
      <c r="B23" s="21"/>
      <c r="C23" s="57">
        <v>0</v>
      </c>
      <c r="D23" s="57">
        <v>0</v>
      </c>
      <c r="E23" s="57">
        <v>0</v>
      </c>
      <c r="F23" s="60">
        <f t="shared" si="0"/>
        <v>0</v>
      </c>
      <c r="G23" s="40">
        <v>0</v>
      </c>
      <c r="H23" s="21">
        <v>0</v>
      </c>
      <c r="I23" s="39">
        <v>0</v>
      </c>
      <c r="J23" s="40">
        <f t="shared" si="1"/>
        <v>0</v>
      </c>
    </row>
    <row r="24" spans="1:10" x14ac:dyDescent="0.3">
      <c r="A24" s="34"/>
      <c r="B24" s="34"/>
      <c r="C24" s="57">
        <v>0</v>
      </c>
      <c r="D24" s="57">
        <v>0</v>
      </c>
      <c r="E24" s="57">
        <v>0</v>
      </c>
      <c r="F24" s="60">
        <f t="shared" si="0"/>
        <v>0</v>
      </c>
      <c r="G24" s="41">
        <v>0</v>
      </c>
      <c r="H24" s="34">
        <v>0</v>
      </c>
      <c r="I24" s="38">
        <v>0</v>
      </c>
      <c r="J24" s="41">
        <f t="shared" si="1"/>
        <v>0</v>
      </c>
    </row>
    <row r="25" spans="1:10" x14ac:dyDescent="0.3">
      <c r="A25" s="21"/>
      <c r="B25" s="21"/>
      <c r="C25" s="57">
        <v>0</v>
      </c>
      <c r="D25" s="57">
        <v>0</v>
      </c>
      <c r="E25" s="57">
        <v>0</v>
      </c>
      <c r="F25" s="60">
        <f t="shared" si="0"/>
        <v>0</v>
      </c>
      <c r="G25" s="40">
        <v>0</v>
      </c>
      <c r="H25" s="21">
        <v>0</v>
      </c>
      <c r="I25" s="39">
        <v>0</v>
      </c>
      <c r="J25" s="40">
        <f t="shared" si="1"/>
        <v>0</v>
      </c>
    </row>
    <row r="26" spans="1:10" x14ac:dyDescent="0.3">
      <c r="A26" s="34"/>
      <c r="B26" s="34"/>
      <c r="C26" s="57">
        <v>0</v>
      </c>
      <c r="D26" s="57">
        <v>0</v>
      </c>
      <c r="E26" s="57">
        <v>0</v>
      </c>
      <c r="F26" s="60">
        <f t="shared" si="0"/>
        <v>0</v>
      </c>
      <c r="G26" s="41">
        <v>0</v>
      </c>
      <c r="H26" s="34">
        <v>0</v>
      </c>
      <c r="I26" s="38">
        <v>0</v>
      </c>
      <c r="J26" s="41">
        <f t="shared" si="1"/>
        <v>0</v>
      </c>
    </row>
    <row r="27" spans="1:10" x14ac:dyDescent="0.3">
      <c r="A27" s="21"/>
      <c r="B27" s="21"/>
      <c r="C27" s="57">
        <v>0</v>
      </c>
      <c r="D27" s="57">
        <v>0</v>
      </c>
      <c r="E27" s="57">
        <v>0</v>
      </c>
      <c r="F27" s="60">
        <f t="shared" si="0"/>
        <v>0</v>
      </c>
      <c r="G27" s="40">
        <v>0</v>
      </c>
      <c r="H27" s="21">
        <v>0</v>
      </c>
      <c r="I27" s="39">
        <v>0</v>
      </c>
      <c r="J27" s="40">
        <f t="shared" si="1"/>
        <v>0</v>
      </c>
    </row>
    <row r="28" spans="1:10" x14ac:dyDescent="0.3">
      <c r="A28" s="34"/>
      <c r="B28" s="34"/>
      <c r="C28" s="57">
        <v>0</v>
      </c>
      <c r="D28" s="57">
        <v>0</v>
      </c>
      <c r="E28" s="57">
        <v>0</v>
      </c>
      <c r="F28" s="60">
        <f t="shared" si="0"/>
        <v>0</v>
      </c>
      <c r="G28" s="41">
        <v>0</v>
      </c>
      <c r="H28" s="34">
        <v>0</v>
      </c>
      <c r="I28" s="38">
        <v>0</v>
      </c>
      <c r="J28" s="41">
        <f t="shared" si="1"/>
        <v>0</v>
      </c>
    </row>
    <row r="29" spans="1:10" x14ac:dyDescent="0.3">
      <c r="A29" s="21"/>
      <c r="B29" s="21"/>
      <c r="C29" s="57">
        <v>0</v>
      </c>
      <c r="D29" s="57">
        <v>0</v>
      </c>
      <c r="E29" s="57">
        <v>0</v>
      </c>
      <c r="F29" s="60">
        <f t="shared" si="0"/>
        <v>0</v>
      </c>
      <c r="G29" s="40">
        <v>0</v>
      </c>
      <c r="H29" s="21">
        <v>0</v>
      </c>
      <c r="I29" s="39">
        <v>0</v>
      </c>
      <c r="J29" s="40">
        <f t="shared" si="1"/>
        <v>0</v>
      </c>
    </row>
    <row r="30" spans="1:10" x14ac:dyDescent="0.3">
      <c r="A30" s="34"/>
      <c r="B30" s="34"/>
      <c r="C30" s="57">
        <v>0</v>
      </c>
      <c r="D30" s="57">
        <v>0</v>
      </c>
      <c r="E30" s="57">
        <v>0</v>
      </c>
      <c r="F30" s="60">
        <f t="shared" si="0"/>
        <v>0</v>
      </c>
      <c r="G30" s="41">
        <v>0</v>
      </c>
      <c r="H30" s="34">
        <v>0</v>
      </c>
      <c r="I30" s="38">
        <v>0</v>
      </c>
      <c r="J30" s="41">
        <f t="shared" si="1"/>
        <v>0</v>
      </c>
    </row>
    <row r="31" spans="1:10" x14ac:dyDescent="0.3">
      <c r="A31" s="21"/>
      <c r="B31" s="21"/>
      <c r="C31" s="57">
        <v>0</v>
      </c>
      <c r="D31" s="57">
        <v>0</v>
      </c>
      <c r="E31" s="57">
        <v>0</v>
      </c>
      <c r="F31" s="60">
        <f t="shared" si="0"/>
        <v>0</v>
      </c>
      <c r="G31" s="40">
        <v>0</v>
      </c>
      <c r="H31" s="21">
        <v>0</v>
      </c>
      <c r="I31" s="39">
        <v>0</v>
      </c>
      <c r="J31" s="40">
        <f t="shared" si="1"/>
        <v>0</v>
      </c>
    </row>
    <row r="32" spans="1:10" x14ac:dyDescent="0.3">
      <c r="A32" s="34"/>
      <c r="B32" s="34"/>
      <c r="C32" s="57">
        <v>0</v>
      </c>
      <c r="D32" s="57">
        <v>0</v>
      </c>
      <c r="E32" s="57">
        <v>0</v>
      </c>
      <c r="F32" s="60">
        <f t="shared" si="0"/>
        <v>0</v>
      </c>
      <c r="G32" s="41">
        <v>0</v>
      </c>
      <c r="H32" s="34">
        <v>0</v>
      </c>
      <c r="I32" s="38">
        <v>0</v>
      </c>
      <c r="J32" s="41">
        <f t="shared" si="1"/>
        <v>0</v>
      </c>
    </row>
    <row r="33" spans="1:10" x14ac:dyDescent="0.3">
      <c r="A33" s="21"/>
      <c r="B33" s="21"/>
      <c r="C33" s="57">
        <v>0</v>
      </c>
      <c r="D33" s="57">
        <v>0</v>
      </c>
      <c r="E33" s="57">
        <v>0</v>
      </c>
      <c r="F33" s="60">
        <f t="shared" si="0"/>
        <v>0</v>
      </c>
      <c r="G33" s="40">
        <v>0</v>
      </c>
      <c r="H33" s="21">
        <v>0</v>
      </c>
      <c r="I33" s="39">
        <v>0</v>
      </c>
      <c r="J33" s="40">
        <f t="shared" si="1"/>
        <v>0</v>
      </c>
    </row>
    <row r="34" spans="1:10" x14ac:dyDescent="0.3">
      <c r="A34" s="34"/>
      <c r="B34" s="34"/>
      <c r="C34" s="57">
        <v>0</v>
      </c>
      <c r="D34" s="57">
        <v>0</v>
      </c>
      <c r="E34" s="57">
        <v>0</v>
      </c>
      <c r="F34" s="60">
        <f t="shared" si="0"/>
        <v>0</v>
      </c>
      <c r="G34" s="41">
        <v>0</v>
      </c>
      <c r="H34" s="34">
        <v>0</v>
      </c>
      <c r="I34" s="38">
        <v>0</v>
      </c>
      <c r="J34" s="41">
        <f t="shared" si="1"/>
        <v>0</v>
      </c>
    </row>
    <row r="35" spans="1:10" x14ac:dyDescent="0.3">
      <c r="A35" s="21"/>
      <c r="B35" s="21"/>
      <c r="C35" s="57">
        <v>0</v>
      </c>
      <c r="D35" s="57">
        <v>0</v>
      </c>
      <c r="E35" s="57">
        <v>0</v>
      </c>
      <c r="F35" s="60">
        <f t="shared" si="0"/>
        <v>0</v>
      </c>
      <c r="G35" s="40">
        <v>0</v>
      </c>
      <c r="H35" s="21">
        <v>0</v>
      </c>
      <c r="I35" s="39">
        <v>0</v>
      </c>
      <c r="J35" s="40">
        <f t="shared" si="1"/>
        <v>0</v>
      </c>
    </row>
    <row r="36" spans="1:10" x14ac:dyDescent="0.3">
      <c r="A36" s="34"/>
      <c r="B36" s="34"/>
      <c r="C36" s="57">
        <v>0</v>
      </c>
      <c r="D36" s="57">
        <v>0</v>
      </c>
      <c r="E36" s="57">
        <v>0</v>
      </c>
      <c r="F36" s="60">
        <f t="shared" si="0"/>
        <v>0</v>
      </c>
      <c r="G36" s="41">
        <v>0</v>
      </c>
      <c r="H36" s="34">
        <v>0</v>
      </c>
      <c r="I36" s="38">
        <v>0</v>
      </c>
      <c r="J36" s="41">
        <f t="shared" si="1"/>
        <v>0</v>
      </c>
    </row>
    <row r="37" spans="1:10" x14ac:dyDescent="0.3">
      <c r="A37" s="24"/>
      <c r="B37" s="25" t="s">
        <v>220</v>
      </c>
      <c r="C37" s="60">
        <f>SUM(C8:C36)</f>
        <v>0</v>
      </c>
      <c r="D37" s="60">
        <f t="shared" ref="D37:J37" si="2">SUM(D8:D36)</f>
        <v>0</v>
      </c>
      <c r="E37" s="60">
        <f t="shared" si="2"/>
        <v>0</v>
      </c>
      <c r="F37" s="60">
        <f t="shared" si="2"/>
        <v>0</v>
      </c>
      <c r="G37" s="26">
        <f t="shared" si="2"/>
        <v>0</v>
      </c>
      <c r="H37" s="27"/>
      <c r="I37" s="28"/>
      <c r="J37" s="26">
        <f t="shared" si="2"/>
        <v>0</v>
      </c>
    </row>
    <row r="38" spans="1:10" x14ac:dyDescent="0.3">
      <c r="A38" s="43" t="s">
        <v>215</v>
      </c>
      <c r="B38" s="46"/>
      <c r="C38" s="61" t="s">
        <v>209</v>
      </c>
      <c r="D38" s="61" t="s">
        <v>210</v>
      </c>
      <c r="E38" s="61" t="s">
        <v>211</v>
      </c>
      <c r="F38" s="61" t="s">
        <v>16</v>
      </c>
      <c r="G38" s="45"/>
      <c r="H38" s="45"/>
      <c r="I38" s="45"/>
      <c r="J38" s="47"/>
    </row>
    <row r="39" spans="1:10" x14ac:dyDescent="0.3">
      <c r="A39" s="29" t="s">
        <v>216</v>
      </c>
      <c r="B39" s="30">
        <v>0</v>
      </c>
      <c r="C39" s="57">
        <v>0</v>
      </c>
      <c r="D39" s="57">
        <v>0</v>
      </c>
      <c r="E39" s="57">
        <v>0</v>
      </c>
      <c r="F39" s="60">
        <f>SUM(C39:E39)</f>
        <v>0</v>
      </c>
    </row>
    <row r="40" spans="1:10" x14ac:dyDescent="0.3">
      <c r="A40" s="35" t="s">
        <v>217</v>
      </c>
      <c r="B40" s="36">
        <v>0</v>
      </c>
      <c r="C40" s="348">
        <v>0</v>
      </c>
      <c r="D40" s="348">
        <v>0</v>
      </c>
      <c r="E40" s="348">
        <v>0</v>
      </c>
      <c r="F40" s="60">
        <v>0</v>
      </c>
    </row>
    <row r="41" spans="1:10" x14ac:dyDescent="0.3">
      <c r="A41" s="29" t="s">
        <v>218</v>
      </c>
      <c r="B41" s="30">
        <v>0</v>
      </c>
      <c r="C41" s="348">
        <v>0</v>
      </c>
      <c r="D41" s="348">
        <v>0</v>
      </c>
      <c r="E41" s="348">
        <v>0</v>
      </c>
      <c r="F41" s="60">
        <v>0</v>
      </c>
      <c r="I41" s="17" t="s">
        <v>273</v>
      </c>
    </row>
    <row r="42" spans="1:10" ht="33" x14ac:dyDescent="0.3">
      <c r="A42" s="37" t="s">
        <v>219</v>
      </c>
      <c r="B42" s="35" t="s">
        <v>271</v>
      </c>
      <c r="C42" s="70"/>
      <c r="D42" s="70"/>
      <c r="E42" s="70"/>
      <c r="F42" s="70"/>
      <c r="I42" s="17" t="s">
        <v>271</v>
      </c>
    </row>
    <row r="43" spans="1:10" x14ac:dyDescent="0.3">
      <c r="A43" s="29"/>
      <c r="B43" s="29"/>
      <c r="C43" s="70"/>
      <c r="D43" s="70"/>
      <c r="E43" s="70"/>
      <c r="F43" s="70"/>
    </row>
    <row r="44" spans="1:10" x14ac:dyDescent="0.3">
      <c r="A44" s="24"/>
      <c r="B44" s="25" t="s">
        <v>221</v>
      </c>
      <c r="C44" s="60">
        <f t="shared" ref="C44:E44" si="3">SUM(C39:C41)</f>
        <v>0</v>
      </c>
      <c r="D44" s="60">
        <f t="shared" si="3"/>
        <v>0</v>
      </c>
      <c r="E44" s="60">
        <f t="shared" si="3"/>
        <v>0</v>
      </c>
      <c r="F44" s="60">
        <f>SUM(F39:F41)</f>
        <v>0</v>
      </c>
    </row>
    <row r="45" spans="1:10" x14ac:dyDescent="0.3">
      <c r="A45" s="43" t="s">
        <v>222</v>
      </c>
      <c r="B45" s="45"/>
      <c r="C45" s="61" t="s">
        <v>209</v>
      </c>
      <c r="D45" s="61" t="s">
        <v>210</v>
      </c>
      <c r="E45" s="61" t="s">
        <v>211</v>
      </c>
      <c r="F45" s="61" t="s">
        <v>16</v>
      </c>
    </row>
    <row r="46" spans="1:10" x14ac:dyDescent="0.3">
      <c r="A46" s="31" t="s">
        <v>235</v>
      </c>
      <c r="B46" s="31">
        <v>0</v>
      </c>
      <c r="C46" s="57">
        <v>0</v>
      </c>
      <c r="D46" s="57">
        <v>0</v>
      </c>
      <c r="E46" s="57">
        <v>0</v>
      </c>
      <c r="F46" s="60">
        <f>SUM(C46:E46)</f>
        <v>0</v>
      </c>
    </row>
    <row r="47" spans="1:10" x14ac:dyDescent="0.3">
      <c r="A47" s="33" t="s">
        <v>236</v>
      </c>
      <c r="B47" s="344">
        <v>0</v>
      </c>
      <c r="C47" s="57">
        <v>0</v>
      </c>
      <c r="D47" s="57">
        <v>0</v>
      </c>
      <c r="E47" s="57">
        <v>0</v>
      </c>
      <c r="F47" s="60">
        <f t="shared" ref="F47:F62" si="4">SUM(C47:E47)</f>
        <v>0</v>
      </c>
    </row>
    <row r="48" spans="1:10" x14ac:dyDescent="0.3">
      <c r="A48" s="31" t="s">
        <v>237</v>
      </c>
      <c r="B48" s="345">
        <v>0</v>
      </c>
      <c r="C48" s="57">
        <v>0</v>
      </c>
      <c r="D48" s="57">
        <v>0</v>
      </c>
      <c r="E48" s="57">
        <v>0</v>
      </c>
      <c r="F48" s="60">
        <f t="shared" si="4"/>
        <v>0</v>
      </c>
    </row>
    <row r="49" spans="1:6" x14ac:dyDescent="0.3">
      <c r="A49" s="33" t="s">
        <v>238</v>
      </c>
      <c r="B49" s="33" t="s">
        <v>239</v>
      </c>
      <c r="C49" s="57">
        <v>0</v>
      </c>
      <c r="D49" s="57">
        <v>0</v>
      </c>
      <c r="E49" s="57">
        <v>0</v>
      </c>
      <c r="F49" s="60">
        <f t="shared" si="4"/>
        <v>0</v>
      </c>
    </row>
    <row r="50" spans="1:6" x14ac:dyDescent="0.3">
      <c r="A50" s="31">
        <v>0</v>
      </c>
      <c r="B50" s="345">
        <v>0</v>
      </c>
      <c r="C50" s="57">
        <v>0</v>
      </c>
      <c r="D50" s="57">
        <v>0</v>
      </c>
      <c r="E50" s="57">
        <v>0</v>
      </c>
      <c r="F50" s="60">
        <f t="shared" si="4"/>
        <v>0</v>
      </c>
    </row>
    <row r="51" spans="1:6" x14ac:dyDescent="0.3">
      <c r="A51" s="33" t="s">
        <v>225</v>
      </c>
      <c r="B51" s="33"/>
      <c r="C51" s="57">
        <v>0</v>
      </c>
      <c r="D51" s="57">
        <v>0</v>
      </c>
      <c r="E51" s="57">
        <v>0</v>
      </c>
      <c r="F51" s="60">
        <f t="shared" si="4"/>
        <v>0</v>
      </c>
    </row>
    <row r="52" spans="1:6" x14ac:dyDescent="0.3">
      <c r="A52" s="31"/>
      <c r="B52" s="31"/>
      <c r="C52" s="57">
        <v>0</v>
      </c>
      <c r="D52" s="57">
        <v>0</v>
      </c>
      <c r="E52" s="57">
        <v>0</v>
      </c>
      <c r="F52" s="60">
        <f t="shared" si="4"/>
        <v>0</v>
      </c>
    </row>
    <row r="53" spans="1:6" x14ac:dyDescent="0.3">
      <c r="A53" s="33"/>
      <c r="B53" s="33"/>
      <c r="C53" s="57">
        <v>0</v>
      </c>
      <c r="D53" s="57">
        <v>0</v>
      </c>
      <c r="E53" s="57">
        <v>0</v>
      </c>
      <c r="F53" s="60">
        <f t="shared" si="4"/>
        <v>0</v>
      </c>
    </row>
    <row r="54" spans="1:6" x14ac:dyDescent="0.3">
      <c r="A54" s="31"/>
      <c r="B54" s="31"/>
      <c r="C54" s="57">
        <v>0</v>
      </c>
      <c r="D54" s="57">
        <v>0</v>
      </c>
      <c r="E54" s="57">
        <v>0</v>
      </c>
      <c r="F54" s="60">
        <f t="shared" si="4"/>
        <v>0</v>
      </c>
    </row>
    <row r="55" spans="1:6" x14ac:dyDescent="0.3">
      <c r="A55" s="33"/>
      <c r="B55" s="33"/>
      <c r="C55" s="57">
        <v>0</v>
      </c>
      <c r="D55" s="57">
        <v>0</v>
      </c>
      <c r="E55" s="57">
        <v>0</v>
      </c>
      <c r="F55" s="60">
        <f t="shared" si="4"/>
        <v>0</v>
      </c>
    </row>
    <row r="56" spans="1:6" x14ac:dyDescent="0.3">
      <c r="A56" s="31"/>
      <c r="B56" s="31"/>
      <c r="C56" s="57">
        <v>0</v>
      </c>
      <c r="D56" s="57">
        <v>0</v>
      </c>
      <c r="E56" s="57">
        <v>0</v>
      </c>
      <c r="F56" s="60">
        <f t="shared" si="4"/>
        <v>0</v>
      </c>
    </row>
    <row r="57" spans="1:6" x14ac:dyDescent="0.3">
      <c r="A57" s="33"/>
      <c r="B57" s="33"/>
      <c r="C57" s="57">
        <v>0</v>
      </c>
      <c r="D57" s="57">
        <v>0</v>
      </c>
      <c r="E57" s="57">
        <v>0</v>
      </c>
      <c r="F57" s="60">
        <f t="shared" si="4"/>
        <v>0</v>
      </c>
    </row>
    <row r="58" spans="1:6" x14ac:dyDescent="0.3">
      <c r="A58" s="31"/>
      <c r="B58" s="31"/>
      <c r="C58" s="57">
        <v>0</v>
      </c>
      <c r="D58" s="57">
        <v>0</v>
      </c>
      <c r="E58" s="57">
        <v>0</v>
      </c>
      <c r="F58" s="60">
        <f t="shared" si="4"/>
        <v>0</v>
      </c>
    </row>
    <row r="59" spans="1:6" x14ac:dyDescent="0.3">
      <c r="A59" s="33" t="s">
        <v>285</v>
      </c>
      <c r="B59" s="33"/>
      <c r="C59" s="57">
        <v>0</v>
      </c>
      <c r="D59" s="57">
        <v>0</v>
      </c>
      <c r="E59" s="57">
        <v>0</v>
      </c>
      <c r="F59" s="60">
        <f t="shared" si="4"/>
        <v>0</v>
      </c>
    </row>
    <row r="60" spans="1:6" x14ac:dyDescent="0.3">
      <c r="A60" s="31"/>
      <c r="B60" s="31"/>
      <c r="C60" s="57">
        <v>0</v>
      </c>
      <c r="D60" s="57">
        <v>0</v>
      </c>
      <c r="E60" s="57">
        <v>0</v>
      </c>
      <c r="F60" s="60">
        <f t="shared" si="4"/>
        <v>0</v>
      </c>
    </row>
    <row r="61" spans="1:6" x14ac:dyDescent="0.3">
      <c r="A61" s="33"/>
      <c r="B61" s="33"/>
      <c r="C61" s="57">
        <v>0</v>
      </c>
      <c r="D61" s="57">
        <v>0</v>
      </c>
      <c r="E61" s="57">
        <v>0</v>
      </c>
      <c r="F61" s="60">
        <f t="shared" si="4"/>
        <v>0</v>
      </c>
    </row>
    <row r="62" spans="1:6" x14ac:dyDescent="0.3">
      <c r="A62" s="31"/>
      <c r="B62" s="31"/>
      <c r="C62" s="57">
        <v>0</v>
      </c>
      <c r="D62" s="57">
        <v>0</v>
      </c>
      <c r="E62" s="57">
        <v>0</v>
      </c>
      <c r="F62" s="60">
        <f t="shared" si="4"/>
        <v>0</v>
      </c>
    </row>
    <row r="63" spans="1:6" x14ac:dyDescent="0.3">
      <c r="A63" s="24"/>
      <c r="B63" s="24" t="s">
        <v>224</v>
      </c>
      <c r="C63" s="60">
        <f>SUM(C46:C62)</f>
        <v>0</v>
      </c>
      <c r="D63" s="60">
        <f t="shared" ref="D63:F63" si="5">SUM(D46:D62)</f>
        <v>0</v>
      </c>
      <c r="E63" s="60">
        <f t="shared" si="5"/>
        <v>0</v>
      </c>
      <c r="F63" s="60">
        <f t="shared" si="5"/>
        <v>0</v>
      </c>
    </row>
    <row r="64" spans="1:6" x14ac:dyDescent="0.3">
      <c r="A64" s="43" t="s">
        <v>226</v>
      </c>
      <c r="B64" s="44"/>
      <c r="C64" s="61" t="s">
        <v>209</v>
      </c>
      <c r="D64" s="61" t="s">
        <v>210</v>
      </c>
      <c r="E64" s="61" t="s">
        <v>211</v>
      </c>
      <c r="F64" s="61" t="s">
        <v>16</v>
      </c>
    </row>
    <row r="65" spans="1:6" x14ac:dyDescent="0.3">
      <c r="A65" s="32"/>
      <c r="B65" s="32"/>
      <c r="C65" s="57">
        <v>0</v>
      </c>
      <c r="D65" s="57">
        <v>0</v>
      </c>
      <c r="E65" s="57">
        <v>0</v>
      </c>
      <c r="F65" s="60">
        <f>SUM(C65:E65)</f>
        <v>0</v>
      </c>
    </row>
    <row r="66" spans="1:6" x14ac:dyDescent="0.3">
      <c r="A66" s="42"/>
      <c r="B66" s="42"/>
      <c r="C66" s="57">
        <v>0</v>
      </c>
      <c r="D66" s="57">
        <v>0</v>
      </c>
      <c r="E66" s="57">
        <v>0</v>
      </c>
      <c r="F66" s="60">
        <f t="shared" ref="F66:F69" si="6">SUM(C66:E66)</f>
        <v>0</v>
      </c>
    </row>
    <row r="67" spans="1:6" x14ac:dyDescent="0.3">
      <c r="A67" s="32"/>
      <c r="B67" s="32"/>
      <c r="C67" s="57">
        <v>0</v>
      </c>
      <c r="D67" s="57">
        <v>0</v>
      </c>
      <c r="E67" s="57">
        <v>0</v>
      </c>
      <c r="F67" s="60">
        <f t="shared" si="6"/>
        <v>0</v>
      </c>
    </row>
    <row r="68" spans="1:6" x14ac:dyDescent="0.3">
      <c r="A68" s="42"/>
      <c r="B68" s="42"/>
      <c r="C68" s="57">
        <v>0</v>
      </c>
      <c r="D68" s="57">
        <v>0</v>
      </c>
      <c r="E68" s="57">
        <v>0</v>
      </c>
      <c r="F68" s="60">
        <f t="shared" si="6"/>
        <v>0</v>
      </c>
    </row>
    <row r="69" spans="1:6" x14ac:dyDescent="0.3">
      <c r="A69" s="32"/>
      <c r="B69" s="32"/>
      <c r="C69" s="57">
        <v>0</v>
      </c>
      <c r="D69" s="57">
        <v>0</v>
      </c>
      <c r="E69" s="57">
        <v>0</v>
      </c>
      <c r="F69" s="60">
        <f t="shared" si="6"/>
        <v>0</v>
      </c>
    </row>
    <row r="70" spans="1:6" x14ac:dyDescent="0.3">
      <c r="A70" s="24"/>
      <c r="B70" s="24" t="s">
        <v>227</v>
      </c>
      <c r="C70" s="60">
        <f>SUM(C65:C69)</f>
        <v>0</v>
      </c>
      <c r="D70" s="60">
        <f t="shared" ref="D70:F70" si="7">SUM(D65:D69)</f>
        <v>0</v>
      </c>
      <c r="E70" s="60">
        <f t="shared" si="7"/>
        <v>0</v>
      </c>
      <c r="F70" s="60">
        <f t="shared" si="7"/>
        <v>0</v>
      </c>
    </row>
    <row r="71" spans="1:6" x14ac:dyDescent="0.3">
      <c r="A71" s="43" t="s">
        <v>232</v>
      </c>
      <c r="B71" s="44"/>
      <c r="C71" s="61" t="s">
        <v>209</v>
      </c>
      <c r="D71" s="61" t="s">
        <v>210</v>
      </c>
      <c r="E71" s="61" t="s">
        <v>211</v>
      </c>
      <c r="F71" s="61" t="s">
        <v>16</v>
      </c>
    </row>
    <row r="72" spans="1:6" x14ac:dyDescent="0.3">
      <c r="A72" s="51"/>
      <c r="B72" s="51"/>
      <c r="C72" s="57">
        <v>0</v>
      </c>
      <c r="D72" s="57">
        <v>0</v>
      </c>
      <c r="E72" s="57">
        <v>0</v>
      </c>
      <c r="F72" s="60">
        <f>SUM(C72:E72)</f>
        <v>0</v>
      </c>
    </row>
    <row r="73" spans="1:6" x14ac:dyDescent="0.3">
      <c r="A73" s="52"/>
      <c r="B73" s="52"/>
      <c r="C73" s="57">
        <v>0</v>
      </c>
      <c r="D73" s="57">
        <v>0</v>
      </c>
      <c r="E73" s="57">
        <v>0</v>
      </c>
      <c r="F73" s="60">
        <f t="shared" ref="F73:F84" si="8">SUM(C73:E73)</f>
        <v>0</v>
      </c>
    </row>
    <row r="74" spans="1:6" x14ac:dyDescent="0.3">
      <c r="A74" s="51"/>
      <c r="B74" s="51"/>
      <c r="C74" s="57">
        <v>0</v>
      </c>
      <c r="D74" s="57">
        <v>0</v>
      </c>
      <c r="E74" s="57">
        <v>0</v>
      </c>
      <c r="F74" s="60">
        <f t="shared" si="8"/>
        <v>0</v>
      </c>
    </row>
    <row r="75" spans="1:6" x14ac:dyDescent="0.3">
      <c r="A75" s="52"/>
      <c r="B75" s="52"/>
      <c r="C75" s="57">
        <v>0</v>
      </c>
      <c r="D75" s="57">
        <v>0</v>
      </c>
      <c r="E75" s="57">
        <v>0</v>
      </c>
      <c r="F75" s="60">
        <f t="shared" si="8"/>
        <v>0</v>
      </c>
    </row>
    <row r="76" spans="1:6" x14ac:dyDescent="0.3">
      <c r="A76" s="51"/>
      <c r="B76" s="51"/>
      <c r="C76" s="57">
        <v>0</v>
      </c>
      <c r="D76" s="57">
        <v>0</v>
      </c>
      <c r="E76" s="57">
        <v>0</v>
      </c>
      <c r="F76" s="60">
        <f t="shared" si="8"/>
        <v>0</v>
      </c>
    </row>
    <row r="77" spans="1:6" x14ac:dyDescent="0.3">
      <c r="A77" s="52"/>
      <c r="B77" s="52"/>
      <c r="C77" s="57">
        <v>0</v>
      </c>
      <c r="D77" s="57">
        <v>0</v>
      </c>
      <c r="E77" s="57">
        <v>0</v>
      </c>
      <c r="F77" s="60">
        <f t="shared" si="8"/>
        <v>0</v>
      </c>
    </row>
    <row r="78" spans="1:6" x14ac:dyDescent="0.3">
      <c r="A78" s="51"/>
      <c r="B78" s="51"/>
      <c r="C78" s="57">
        <v>0</v>
      </c>
      <c r="D78" s="57">
        <v>0</v>
      </c>
      <c r="E78" s="57">
        <v>0</v>
      </c>
      <c r="F78" s="60">
        <f t="shared" si="8"/>
        <v>0</v>
      </c>
    </row>
    <row r="79" spans="1:6" x14ac:dyDescent="0.3">
      <c r="A79" s="52"/>
      <c r="B79" s="52"/>
      <c r="C79" s="57">
        <v>0</v>
      </c>
      <c r="D79" s="57">
        <v>0</v>
      </c>
      <c r="E79" s="57">
        <v>0</v>
      </c>
      <c r="F79" s="60">
        <f t="shared" si="8"/>
        <v>0</v>
      </c>
    </row>
    <row r="80" spans="1:6" x14ac:dyDescent="0.3">
      <c r="A80" s="51"/>
      <c r="B80" s="51"/>
      <c r="C80" s="57">
        <v>0</v>
      </c>
      <c r="D80" s="57">
        <v>0</v>
      </c>
      <c r="E80" s="57">
        <v>0</v>
      </c>
      <c r="F80" s="60">
        <f t="shared" si="8"/>
        <v>0</v>
      </c>
    </row>
    <row r="81" spans="1:9" x14ac:dyDescent="0.3">
      <c r="A81" s="52"/>
      <c r="B81" s="52"/>
      <c r="C81" s="57">
        <v>0</v>
      </c>
      <c r="D81" s="57">
        <v>0</v>
      </c>
      <c r="E81" s="57">
        <v>0</v>
      </c>
      <c r="F81" s="60">
        <f t="shared" si="8"/>
        <v>0</v>
      </c>
    </row>
    <row r="82" spans="1:9" x14ac:dyDescent="0.3">
      <c r="A82" s="51"/>
      <c r="B82" s="51"/>
      <c r="C82" s="57">
        <v>0</v>
      </c>
      <c r="D82" s="57">
        <v>0</v>
      </c>
      <c r="E82" s="57">
        <v>0</v>
      </c>
      <c r="F82" s="60">
        <f t="shared" si="8"/>
        <v>0</v>
      </c>
    </row>
    <row r="83" spans="1:9" x14ac:dyDescent="0.3">
      <c r="A83" s="52"/>
      <c r="B83" s="52"/>
      <c r="C83" s="57">
        <v>0</v>
      </c>
      <c r="D83" s="57">
        <v>0</v>
      </c>
      <c r="E83" s="57">
        <v>0</v>
      </c>
      <c r="F83" s="60">
        <f t="shared" si="8"/>
        <v>0</v>
      </c>
    </row>
    <row r="84" spans="1:9" x14ac:dyDescent="0.3">
      <c r="A84" s="51"/>
      <c r="B84" s="51"/>
      <c r="C84" s="57">
        <v>0</v>
      </c>
      <c r="D84" s="57">
        <v>0</v>
      </c>
      <c r="E84" s="57">
        <v>0</v>
      </c>
      <c r="F84" s="60">
        <f t="shared" si="8"/>
        <v>0</v>
      </c>
    </row>
    <row r="85" spans="1:9" x14ac:dyDescent="0.3">
      <c r="A85" s="24"/>
      <c r="B85" s="24" t="s">
        <v>233</v>
      </c>
      <c r="C85" s="60">
        <f>SUM(C72:C84)</f>
        <v>0</v>
      </c>
      <c r="D85" s="60">
        <f t="shared" ref="D85:F85" si="9">SUM(D72:D84)</f>
        <v>0</v>
      </c>
      <c r="E85" s="60">
        <f t="shared" si="9"/>
        <v>0</v>
      </c>
      <c r="F85" s="60">
        <f t="shared" si="9"/>
        <v>0</v>
      </c>
    </row>
    <row r="86" spans="1:9" x14ac:dyDescent="0.3">
      <c r="A86" s="43" t="s">
        <v>234</v>
      </c>
      <c r="B86" s="44"/>
      <c r="C86" s="61" t="s">
        <v>209</v>
      </c>
      <c r="D86" s="61" t="s">
        <v>210</v>
      </c>
      <c r="E86" s="61" t="s">
        <v>211</v>
      </c>
      <c r="F86" s="61" t="s">
        <v>16</v>
      </c>
    </row>
    <row r="87" spans="1:9" x14ac:dyDescent="0.3">
      <c r="A87" s="48" t="s">
        <v>228</v>
      </c>
      <c r="B87" s="49">
        <v>10000</v>
      </c>
      <c r="C87" s="70">
        <v>0</v>
      </c>
      <c r="D87" s="70">
        <v>0</v>
      </c>
      <c r="E87" s="70">
        <v>0</v>
      </c>
      <c r="F87" s="70">
        <v>0</v>
      </c>
    </row>
    <row r="88" spans="1:9" x14ac:dyDescent="0.3">
      <c r="A88" s="50" t="s">
        <v>229</v>
      </c>
      <c r="B88" s="50"/>
      <c r="C88" s="70">
        <v>0</v>
      </c>
      <c r="D88" s="70">
        <v>0</v>
      </c>
      <c r="E88" s="70">
        <v>0</v>
      </c>
      <c r="F88" s="70">
        <v>0</v>
      </c>
      <c r="G88" s="50" t="s">
        <v>281</v>
      </c>
      <c r="I88" s="17" t="s">
        <v>282</v>
      </c>
    </row>
    <row r="89" spans="1:9" x14ac:dyDescent="0.3">
      <c r="A89" s="48"/>
      <c r="B89" s="48"/>
      <c r="C89" s="57">
        <v>0</v>
      </c>
      <c r="D89" s="57">
        <v>0</v>
      </c>
      <c r="E89" s="57">
        <v>0</v>
      </c>
      <c r="F89" s="60">
        <f>SUM(C89:E89)</f>
        <v>0</v>
      </c>
      <c r="G89" s="48" t="str">
        <f>IF(F89&lt;$B$87,$I$89,$I$88)</f>
        <v>Below</v>
      </c>
      <c r="I89" s="17" t="s">
        <v>283</v>
      </c>
    </row>
    <row r="90" spans="1:9" x14ac:dyDescent="0.3">
      <c r="A90" s="50"/>
      <c r="B90" s="50"/>
      <c r="C90" s="57">
        <v>0</v>
      </c>
      <c r="D90" s="57">
        <v>0</v>
      </c>
      <c r="E90" s="57">
        <v>0</v>
      </c>
      <c r="F90" s="60">
        <f t="shared" ref="F90:F102" si="10">SUM(C90:E90)</f>
        <v>0</v>
      </c>
      <c r="G90" s="50" t="str">
        <f t="shared" ref="G90:G102" si="11">IF(F90&lt;$B$87,$I$89,$I$88)</f>
        <v>Below</v>
      </c>
    </row>
    <row r="91" spans="1:9" x14ac:dyDescent="0.3">
      <c r="A91" s="48"/>
      <c r="B91" s="48"/>
      <c r="C91" s="57">
        <v>0</v>
      </c>
      <c r="D91" s="57">
        <v>0</v>
      </c>
      <c r="E91" s="57">
        <v>0</v>
      </c>
      <c r="F91" s="60">
        <f t="shared" si="10"/>
        <v>0</v>
      </c>
      <c r="G91" s="48" t="str">
        <f t="shared" si="11"/>
        <v>Below</v>
      </c>
    </row>
    <row r="92" spans="1:9" x14ac:dyDescent="0.3">
      <c r="A92" s="50"/>
      <c r="B92" s="50"/>
      <c r="C92" s="57">
        <v>0</v>
      </c>
      <c r="D92" s="57">
        <v>0</v>
      </c>
      <c r="E92" s="57">
        <v>0</v>
      </c>
      <c r="F92" s="60">
        <f t="shared" si="10"/>
        <v>0</v>
      </c>
      <c r="G92" s="50" t="str">
        <f t="shared" si="11"/>
        <v>Below</v>
      </c>
    </row>
    <row r="93" spans="1:9" x14ac:dyDescent="0.3">
      <c r="A93" s="48"/>
      <c r="B93" s="48"/>
      <c r="C93" s="57">
        <v>0</v>
      </c>
      <c r="D93" s="57">
        <v>0</v>
      </c>
      <c r="E93" s="57">
        <v>0</v>
      </c>
      <c r="F93" s="60">
        <f t="shared" si="10"/>
        <v>0</v>
      </c>
      <c r="G93" s="48" t="str">
        <f t="shared" si="11"/>
        <v>Below</v>
      </c>
    </row>
    <row r="94" spans="1:9" x14ac:dyDescent="0.3">
      <c r="A94" s="50"/>
      <c r="B94" s="50"/>
      <c r="C94" s="57">
        <v>0</v>
      </c>
      <c r="D94" s="57">
        <v>0</v>
      </c>
      <c r="E94" s="57">
        <v>0</v>
      </c>
      <c r="F94" s="60">
        <f t="shared" si="10"/>
        <v>0</v>
      </c>
      <c r="G94" s="50" t="str">
        <f t="shared" si="11"/>
        <v>Below</v>
      </c>
    </row>
    <row r="95" spans="1:9" x14ac:dyDescent="0.3">
      <c r="A95" s="48"/>
      <c r="B95" s="48"/>
      <c r="C95" s="57">
        <v>0</v>
      </c>
      <c r="D95" s="57">
        <v>0</v>
      </c>
      <c r="E95" s="57">
        <v>0</v>
      </c>
      <c r="F95" s="60">
        <f t="shared" si="10"/>
        <v>0</v>
      </c>
      <c r="G95" s="48" t="str">
        <f t="shared" si="11"/>
        <v>Below</v>
      </c>
    </row>
    <row r="96" spans="1:9" x14ac:dyDescent="0.3">
      <c r="A96" s="50"/>
      <c r="B96" s="50"/>
      <c r="C96" s="57">
        <v>0</v>
      </c>
      <c r="D96" s="57">
        <v>0</v>
      </c>
      <c r="E96" s="57">
        <v>0</v>
      </c>
      <c r="F96" s="60">
        <f t="shared" si="10"/>
        <v>0</v>
      </c>
      <c r="G96" s="50" t="str">
        <f t="shared" si="11"/>
        <v>Below</v>
      </c>
    </row>
    <row r="97" spans="1:7" x14ac:dyDescent="0.3">
      <c r="A97" s="48"/>
      <c r="B97" s="48"/>
      <c r="C97" s="57">
        <v>0</v>
      </c>
      <c r="D97" s="57">
        <v>0</v>
      </c>
      <c r="E97" s="57">
        <v>0</v>
      </c>
      <c r="F97" s="60">
        <f t="shared" si="10"/>
        <v>0</v>
      </c>
      <c r="G97" s="48" t="str">
        <f t="shared" si="11"/>
        <v>Below</v>
      </c>
    </row>
    <row r="98" spans="1:7" x14ac:dyDescent="0.3">
      <c r="A98" s="50"/>
      <c r="B98" s="50"/>
      <c r="C98" s="57">
        <v>0</v>
      </c>
      <c r="D98" s="57">
        <v>0</v>
      </c>
      <c r="E98" s="57">
        <v>0</v>
      </c>
      <c r="F98" s="60">
        <f t="shared" si="10"/>
        <v>0</v>
      </c>
      <c r="G98" s="50" t="str">
        <f t="shared" si="11"/>
        <v>Below</v>
      </c>
    </row>
    <row r="99" spans="1:7" x14ac:dyDescent="0.3">
      <c r="A99" s="48"/>
      <c r="B99" s="48"/>
      <c r="C99" s="57">
        <v>0</v>
      </c>
      <c r="D99" s="57">
        <v>0</v>
      </c>
      <c r="E99" s="57">
        <v>0</v>
      </c>
      <c r="F99" s="60">
        <f t="shared" si="10"/>
        <v>0</v>
      </c>
      <c r="G99" s="48" t="str">
        <f t="shared" si="11"/>
        <v>Below</v>
      </c>
    </row>
    <row r="100" spans="1:7" x14ac:dyDescent="0.3">
      <c r="A100" s="50"/>
      <c r="B100" s="50"/>
      <c r="C100" s="57">
        <v>0</v>
      </c>
      <c r="D100" s="57">
        <v>0</v>
      </c>
      <c r="E100" s="57">
        <v>0</v>
      </c>
      <c r="F100" s="60">
        <f t="shared" si="10"/>
        <v>0</v>
      </c>
      <c r="G100" s="50" t="str">
        <f t="shared" si="11"/>
        <v>Below</v>
      </c>
    </row>
    <row r="101" spans="1:7" x14ac:dyDescent="0.3">
      <c r="A101" s="48"/>
      <c r="B101" s="48"/>
      <c r="C101" s="57">
        <v>0</v>
      </c>
      <c r="D101" s="57">
        <v>0</v>
      </c>
      <c r="E101" s="57">
        <v>0</v>
      </c>
      <c r="F101" s="60">
        <f t="shared" si="10"/>
        <v>0</v>
      </c>
      <c r="G101" s="48" t="str">
        <f t="shared" si="11"/>
        <v>Below</v>
      </c>
    </row>
    <row r="102" spans="1:7" x14ac:dyDescent="0.3">
      <c r="A102" s="50"/>
      <c r="B102" s="50"/>
      <c r="C102" s="57">
        <v>0</v>
      </c>
      <c r="D102" s="57">
        <v>0</v>
      </c>
      <c r="E102" s="57">
        <v>0</v>
      </c>
      <c r="F102" s="60">
        <f t="shared" si="10"/>
        <v>0</v>
      </c>
      <c r="G102" s="50" t="str">
        <f t="shared" si="11"/>
        <v>Below</v>
      </c>
    </row>
    <row r="103" spans="1:7" x14ac:dyDescent="0.3">
      <c r="A103" s="24"/>
      <c r="B103" s="24" t="s">
        <v>231</v>
      </c>
      <c r="C103" s="60">
        <f>SUM(C87:C102)</f>
        <v>0</v>
      </c>
      <c r="D103" s="60">
        <f t="shared" ref="D103:F103" si="12">SUM(D87:D102)</f>
        <v>0</v>
      </c>
      <c r="E103" s="60">
        <f t="shared" si="12"/>
        <v>0</v>
      </c>
      <c r="F103" s="60">
        <f t="shared" si="12"/>
        <v>0</v>
      </c>
    </row>
    <row r="104" spans="1:7" x14ac:dyDescent="0.3">
      <c r="A104" s="43" t="s">
        <v>241</v>
      </c>
      <c r="B104" s="44"/>
      <c r="C104" s="61" t="s">
        <v>209</v>
      </c>
      <c r="D104" s="61" t="s">
        <v>210</v>
      </c>
      <c r="E104" s="61" t="s">
        <v>211</v>
      </c>
      <c r="F104" s="61" t="s">
        <v>16</v>
      </c>
      <c r="G104" s="50" t="s">
        <v>281</v>
      </c>
    </row>
    <row r="105" spans="1:7" x14ac:dyDescent="0.3">
      <c r="A105" s="54" t="s">
        <v>274</v>
      </c>
      <c r="B105" s="54"/>
      <c r="C105" s="57">
        <v>0</v>
      </c>
      <c r="D105" s="57">
        <v>0</v>
      </c>
      <c r="E105" s="57">
        <v>0</v>
      </c>
      <c r="F105" s="60">
        <f>SUM(C105:E105)</f>
        <v>0</v>
      </c>
      <c r="G105" s="48" t="str">
        <f>IF(F105&lt;$B$87,$I$89,$I$88)</f>
        <v>Below</v>
      </c>
    </row>
    <row r="106" spans="1:7" x14ac:dyDescent="0.3">
      <c r="A106" s="53"/>
      <c r="B106" s="53"/>
      <c r="C106" s="57">
        <v>0</v>
      </c>
      <c r="D106" s="57">
        <v>0</v>
      </c>
      <c r="E106" s="57">
        <v>0</v>
      </c>
      <c r="F106" s="60">
        <f t="shared" ref="F106:F109" si="13">SUM(C106:E106)</f>
        <v>0</v>
      </c>
      <c r="G106" s="50" t="str">
        <f t="shared" ref="G106:G109" si="14">IF(F106&lt;$B$87,$I$89,$I$88)</f>
        <v>Below</v>
      </c>
    </row>
    <row r="107" spans="1:7" x14ac:dyDescent="0.3">
      <c r="A107" s="54"/>
      <c r="B107" s="54"/>
      <c r="C107" s="57">
        <v>0</v>
      </c>
      <c r="D107" s="57">
        <v>0</v>
      </c>
      <c r="E107" s="57">
        <v>0</v>
      </c>
      <c r="F107" s="60">
        <f t="shared" si="13"/>
        <v>0</v>
      </c>
      <c r="G107" s="48" t="str">
        <f t="shared" si="14"/>
        <v>Below</v>
      </c>
    </row>
    <row r="108" spans="1:7" x14ac:dyDescent="0.3">
      <c r="A108" s="53"/>
      <c r="B108" s="53"/>
      <c r="C108" s="57">
        <v>0</v>
      </c>
      <c r="D108" s="57">
        <v>0</v>
      </c>
      <c r="E108" s="57">
        <v>0</v>
      </c>
      <c r="F108" s="60">
        <f t="shared" si="13"/>
        <v>0</v>
      </c>
      <c r="G108" s="50" t="str">
        <f t="shared" si="14"/>
        <v>Below</v>
      </c>
    </row>
    <row r="109" spans="1:7" x14ac:dyDescent="0.3">
      <c r="A109" s="54"/>
      <c r="B109" s="54"/>
      <c r="C109" s="57">
        <v>0</v>
      </c>
      <c r="D109" s="57">
        <v>0</v>
      </c>
      <c r="E109" s="57">
        <v>0</v>
      </c>
      <c r="F109" s="60">
        <f t="shared" si="13"/>
        <v>0</v>
      </c>
      <c r="G109" s="48" t="str">
        <f t="shared" si="14"/>
        <v>Below</v>
      </c>
    </row>
    <row r="110" spans="1:7" x14ac:dyDescent="0.3">
      <c r="A110" s="24"/>
      <c r="B110" s="24" t="s">
        <v>240</v>
      </c>
      <c r="C110" s="60">
        <f>SUM(C105:C109)</f>
        <v>0</v>
      </c>
      <c r="D110" s="60">
        <f t="shared" ref="D110:F110" si="15">SUM(D105:D109)</f>
        <v>0</v>
      </c>
      <c r="E110" s="60">
        <f t="shared" si="15"/>
        <v>0</v>
      </c>
      <c r="F110" s="60">
        <f t="shared" si="15"/>
        <v>0</v>
      </c>
    </row>
    <row r="111" spans="1:7" x14ac:dyDescent="0.3">
      <c r="A111" s="43" t="s">
        <v>242</v>
      </c>
      <c r="B111" s="44"/>
      <c r="C111" s="61" t="s">
        <v>209</v>
      </c>
      <c r="D111" s="61" t="s">
        <v>210</v>
      </c>
      <c r="E111" s="61" t="s">
        <v>211</v>
      </c>
      <c r="F111" s="61" t="s">
        <v>16</v>
      </c>
    </row>
    <row r="112" spans="1:7" x14ac:dyDescent="0.3">
      <c r="A112" s="55" t="s">
        <v>287</v>
      </c>
      <c r="B112" s="55"/>
      <c r="C112" s="57">
        <v>0</v>
      </c>
      <c r="D112" s="57">
        <v>0</v>
      </c>
      <c r="E112" s="57">
        <v>0</v>
      </c>
      <c r="F112" s="60">
        <f>SUM(C112:E112)</f>
        <v>0</v>
      </c>
    </row>
    <row r="113" spans="1:8" x14ac:dyDescent="0.3">
      <c r="A113" s="56" t="s">
        <v>286</v>
      </c>
      <c r="B113" s="56"/>
      <c r="C113" s="57">
        <v>0</v>
      </c>
      <c r="D113" s="57">
        <v>0</v>
      </c>
      <c r="E113" s="57">
        <v>0</v>
      </c>
      <c r="F113" s="60">
        <f t="shared" ref="F113:F127" si="16">SUM(C113:E113)</f>
        <v>0</v>
      </c>
    </row>
    <row r="114" spans="1:8" x14ac:dyDescent="0.3">
      <c r="A114" s="55"/>
      <c r="B114" s="55"/>
      <c r="C114" s="57">
        <v>0</v>
      </c>
      <c r="D114" s="57">
        <v>0</v>
      </c>
      <c r="E114" s="57">
        <v>0</v>
      </c>
      <c r="F114" s="60">
        <f t="shared" si="16"/>
        <v>0</v>
      </c>
    </row>
    <row r="115" spans="1:8" x14ac:dyDescent="0.3">
      <c r="A115" s="56"/>
      <c r="B115" s="56"/>
      <c r="C115" s="57">
        <v>0</v>
      </c>
      <c r="D115" s="57">
        <v>0</v>
      </c>
      <c r="E115" s="57">
        <v>0</v>
      </c>
      <c r="F115" s="60">
        <f t="shared" si="16"/>
        <v>0</v>
      </c>
    </row>
    <row r="116" spans="1:8" x14ac:dyDescent="0.3">
      <c r="A116" s="55"/>
      <c r="B116" s="55"/>
      <c r="C116" s="57">
        <v>0</v>
      </c>
      <c r="D116" s="57">
        <v>0</v>
      </c>
      <c r="E116" s="57">
        <v>0</v>
      </c>
      <c r="F116" s="60">
        <f t="shared" si="16"/>
        <v>0</v>
      </c>
    </row>
    <row r="117" spans="1:8" x14ac:dyDescent="0.3">
      <c r="A117" s="56"/>
      <c r="B117" s="56"/>
      <c r="C117" s="57">
        <v>0</v>
      </c>
      <c r="D117" s="57">
        <v>0</v>
      </c>
      <c r="E117" s="57">
        <v>0</v>
      </c>
      <c r="F117" s="60">
        <f t="shared" si="16"/>
        <v>0</v>
      </c>
    </row>
    <row r="118" spans="1:8" x14ac:dyDescent="0.3">
      <c r="A118" s="55"/>
      <c r="B118" s="55"/>
      <c r="C118" s="57">
        <v>0</v>
      </c>
      <c r="D118" s="57">
        <v>0</v>
      </c>
      <c r="E118" s="57">
        <v>0</v>
      </c>
      <c r="F118" s="60">
        <f t="shared" si="16"/>
        <v>0</v>
      </c>
    </row>
    <row r="119" spans="1:8" x14ac:dyDescent="0.3">
      <c r="A119" s="56"/>
      <c r="B119" s="56"/>
      <c r="C119" s="57">
        <v>0</v>
      </c>
      <c r="D119" s="57">
        <v>0</v>
      </c>
      <c r="E119" s="57">
        <v>0</v>
      </c>
      <c r="F119" s="60">
        <f t="shared" si="16"/>
        <v>0</v>
      </c>
      <c r="H119" s="17">
        <f>IF($B$132=$G$123,$F$129-$F$70,IF($B$132=$G$124,B$62,IF($B$132=$G$125,B$62+B$63)))</f>
        <v>0</v>
      </c>
    </row>
    <row r="120" spans="1:8" x14ac:dyDescent="0.3">
      <c r="A120" s="55"/>
      <c r="B120" s="55"/>
      <c r="C120" s="57">
        <v>0</v>
      </c>
      <c r="D120" s="57">
        <v>0</v>
      </c>
      <c r="E120" s="57">
        <v>0</v>
      </c>
      <c r="F120" s="60">
        <f t="shared" si="16"/>
        <v>0</v>
      </c>
    </row>
    <row r="121" spans="1:8" x14ac:dyDescent="0.3">
      <c r="A121" s="56"/>
      <c r="B121" s="56"/>
      <c r="C121" s="57">
        <v>0</v>
      </c>
      <c r="D121" s="57">
        <v>0</v>
      </c>
      <c r="E121" s="57">
        <v>0</v>
      </c>
      <c r="F121" s="60">
        <f t="shared" si="16"/>
        <v>0</v>
      </c>
    </row>
    <row r="122" spans="1:8" x14ac:dyDescent="0.3">
      <c r="A122" s="55"/>
      <c r="B122" s="55"/>
      <c r="C122" s="57">
        <v>0</v>
      </c>
      <c r="D122" s="57">
        <v>0</v>
      </c>
      <c r="E122" s="57">
        <v>0</v>
      </c>
      <c r="F122" s="60">
        <f t="shared" si="16"/>
        <v>0</v>
      </c>
    </row>
    <row r="123" spans="1:8" x14ac:dyDescent="0.3">
      <c r="A123" s="56"/>
      <c r="B123" s="56"/>
      <c r="C123" s="57">
        <v>0</v>
      </c>
      <c r="D123" s="57">
        <v>0</v>
      </c>
      <c r="E123" s="57">
        <v>0</v>
      </c>
      <c r="F123" s="60">
        <f t="shared" si="16"/>
        <v>0</v>
      </c>
      <c r="G123" s="17" t="s">
        <v>247</v>
      </c>
    </row>
    <row r="124" spans="1:8" x14ac:dyDescent="0.3">
      <c r="A124" s="55"/>
      <c r="B124" s="55"/>
      <c r="C124" s="57">
        <v>0</v>
      </c>
      <c r="D124" s="57">
        <v>0</v>
      </c>
      <c r="E124" s="57">
        <v>0</v>
      </c>
      <c r="F124" s="60">
        <f t="shared" si="16"/>
        <v>0</v>
      </c>
      <c r="G124" s="17" t="s">
        <v>248</v>
      </c>
    </row>
    <row r="125" spans="1:8" x14ac:dyDescent="0.3">
      <c r="A125" s="56"/>
      <c r="B125" s="56"/>
      <c r="C125" s="57">
        <v>0</v>
      </c>
      <c r="D125" s="57">
        <v>0</v>
      </c>
      <c r="E125" s="57">
        <v>0</v>
      </c>
      <c r="F125" s="60">
        <f t="shared" si="16"/>
        <v>0</v>
      </c>
      <c r="G125" s="17" t="s">
        <v>249</v>
      </c>
    </row>
    <row r="126" spans="1:8" x14ac:dyDescent="0.3">
      <c r="A126" s="55"/>
      <c r="B126" s="55"/>
      <c r="C126" s="57">
        <v>0</v>
      </c>
      <c r="D126" s="57">
        <v>0</v>
      </c>
      <c r="E126" s="57">
        <v>0</v>
      </c>
      <c r="F126" s="60">
        <f t="shared" si="16"/>
        <v>0</v>
      </c>
      <c r="G126" s="17" t="s">
        <v>256</v>
      </c>
    </row>
    <row r="127" spans="1:8" x14ac:dyDescent="0.3">
      <c r="A127" s="56"/>
      <c r="B127" s="56"/>
      <c r="C127" s="57">
        <v>0</v>
      </c>
      <c r="D127" s="57">
        <v>0</v>
      </c>
      <c r="E127" s="57">
        <v>0</v>
      </c>
      <c r="F127" s="60">
        <f t="shared" si="16"/>
        <v>0</v>
      </c>
      <c r="G127" s="17" t="s">
        <v>257</v>
      </c>
    </row>
    <row r="128" spans="1:8" x14ac:dyDescent="0.3">
      <c r="A128" s="24"/>
      <c r="B128" s="24" t="s">
        <v>243</v>
      </c>
      <c r="C128" s="62">
        <f>SUM(C112:C127)</f>
        <v>0</v>
      </c>
      <c r="D128" s="62">
        <f t="shared" ref="D128:F128" si="17">SUM(D112:D127)</f>
        <v>0</v>
      </c>
      <c r="E128" s="62">
        <f t="shared" si="17"/>
        <v>0</v>
      </c>
      <c r="F128" s="62">
        <f t="shared" si="17"/>
        <v>0</v>
      </c>
    </row>
    <row r="129" spans="1:6" s="66" customFormat="1" ht="20.25" x14ac:dyDescent="0.35">
      <c r="A129" s="63"/>
      <c r="B129" s="64" t="s">
        <v>244</v>
      </c>
      <c r="C129" s="65">
        <f>SUM(C37,C44,C63,C70,C85,C103,C110,C128)</f>
        <v>0</v>
      </c>
      <c r="D129" s="65">
        <f t="shared" ref="D129:E129" si="18">SUM(D37,D44,D63,D70,D85,D103,D110,D128)</f>
        <v>0</v>
      </c>
      <c r="E129" s="65">
        <f t="shared" si="18"/>
        <v>0</v>
      </c>
      <c r="F129" s="65">
        <f>SUM(F37,F44,F63,F70,F85,F103,F110,F128)</f>
        <v>0</v>
      </c>
    </row>
    <row r="130" spans="1:6" x14ac:dyDescent="0.3">
      <c r="A130" s="43" t="s">
        <v>258</v>
      </c>
      <c r="B130" s="44"/>
      <c r="C130" s="61" t="s">
        <v>259</v>
      </c>
      <c r="D130" s="61"/>
      <c r="E130" s="61" t="s">
        <v>260</v>
      </c>
      <c r="F130" s="61" t="s">
        <v>16</v>
      </c>
    </row>
    <row r="131" spans="1:6" x14ac:dyDescent="0.3">
      <c r="A131" s="24" t="s">
        <v>245</v>
      </c>
      <c r="B131" s="351">
        <v>0</v>
      </c>
      <c r="C131" s="22">
        <v>0</v>
      </c>
      <c r="D131" s="27"/>
      <c r="E131" s="22">
        <v>0</v>
      </c>
      <c r="F131" s="352">
        <f>SUM(+C131,E131)</f>
        <v>0</v>
      </c>
    </row>
    <row r="132" spans="1:6" ht="33" x14ac:dyDescent="0.3">
      <c r="A132" s="24" t="s">
        <v>246</v>
      </c>
      <c r="B132" s="349" t="s">
        <v>248</v>
      </c>
      <c r="C132" s="27"/>
      <c r="D132" s="27"/>
      <c r="E132" s="27"/>
      <c r="F132" s="27"/>
    </row>
    <row r="133" spans="1:6" x14ac:dyDescent="0.3">
      <c r="A133" s="24" t="s">
        <v>250</v>
      </c>
      <c r="B133" s="26">
        <f>IF($B$132=$G$123,$F$129-$F$70,IF($B$132=$G$124,$F$37,IF($B$132=$G$125,$F$37+$F$44)))</f>
        <v>0</v>
      </c>
      <c r="C133" s="27"/>
      <c r="D133" s="27"/>
      <c r="E133" s="27"/>
      <c r="F133" s="27"/>
    </row>
    <row r="134" spans="1:6" x14ac:dyDescent="0.3">
      <c r="A134" s="24" t="s">
        <v>288</v>
      </c>
      <c r="B134" s="354">
        <v>0</v>
      </c>
      <c r="C134" s="27"/>
      <c r="D134" s="27"/>
      <c r="E134" s="27"/>
      <c r="F134" s="27"/>
    </row>
    <row r="135" spans="1:6" x14ac:dyDescent="0.3">
      <c r="A135" s="24" t="s">
        <v>253</v>
      </c>
      <c r="B135" s="26">
        <f>B133-B134</f>
        <v>0</v>
      </c>
      <c r="C135" s="27"/>
      <c r="D135" s="27"/>
      <c r="E135" s="27"/>
      <c r="F135" s="27"/>
    </row>
    <row r="136" spans="1:6" x14ac:dyDescent="0.3">
      <c r="A136" s="24" t="s">
        <v>254</v>
      </c>
      <c r="B136" s="26">
        <f>B131*B135</f>
        <v>0</v>
      </c>
      <c r="C136" s="27"/>
      <c r="D136" s="27"/>
      <c r="E136" s="27"/>
      <c r="F136" s="27"/>
    </row>
    <row r="137" spans="1:6" x14ac:dyDescent="0.3">
      <c r="A137" s="24" t="s">
        <v>255</v>
      </c>
      <c r="B137" s="24" t="s">
        <v>256</v>
      </c>
      <c r="C137" s="27"/>
      <c r="D137" s="27"/>
      <c r="E137" s="27"/>
      <c r="F137" s="27"/>
    </row>
    <row r="138" spans="1:6" x14ac:dyDescent="0.3">
      <c r="A138" s="24" t="s">
        <v>262</v>
      </c>
      <c r="B138" s="350">
        <v>44561</v>
      </c>
      <c r="C138" s="27"/>
      <c r="D138" s="27"/>
      <c r="E138" s="27"/>
      <c r="F138" s="27"/>
    </row>
    <row r="139" spans="1:6" x14ac:dyDescent="0.3">
      <c r="A139" s="24"/>
      <c r="B139" s="24" t="s">
        <v>261</v>
      </c>
      <c r="C139" s="62">
        <f>SUM(C131)</f>
        <v>0</v>
      </c>
      <c r="D139" s="69"/>
      <c r="E139" s="62">
        <f>SUM(E131)</f>
        <v>0</v>
      </c>
      <c r="F139" s="62">
        <f>SUM(F131)</f>
        <v>0</v>
      </c>
    </row>
    <row r="140" spans="1:6" ht="20.25" x14ac:dyDescent="0.35">
      <c r="A140" s="18"/>
      <c r="B140" s="72" t="s">
        <v>263</v>
      </c>
      <c r="C140" s="73">
        <f>SUM(C139,C129)</f>
        <v>0</v>
      </c>
      <c r="D140" s="73">
        <f t="shared" ref="D140:F140" si="19">SUM(D139,D129)</f>
        <v>0</v>
      </c>
      <c r="E140" s="73">
        <f t="shared" si="19"/>
        <v>0</v>
      </c>
      <c r="F140" s="73">
        <f t="shared" si="19"/>
        <v>0</v>
      </c>
    </row>
    <row r="142" spans="1:6" x14ac:dyDescent="0.3">
      <c r="A142" s="17" t="s">
        <v>289</v>
      </c>
      <c r="B142" s="353"/>
    </row>
    <row r="143" spans="1:6" x14ac:dyDescent="0.3">
      <c r="A143" s="17" t="s">
        <v>290</v>
      </c>
    </row>
  </sheetData>
  <mergeCells count="1">
    <mergeCell ref="C1:F5"/>
  </mergeCells>
  <dataValidations count="4">
    <dataValidation type="list" allowBlank="1" showInputMessage="1" showErrorMessage="1" sqref="B137" xr:uid="{F4427B43-A2A3-477F-B815-50D0C4C637CC}">
      <formula1>$G$126:$G$127</formula1>
    </dataValidation>
    <dataValidation type="list" allowBlank="1" showInputMessage="1" showErrorMessage="1" prompt="Select Method of Allocation" sqref="B132" xr:uid="{377E679F-F1B9-4F02-BFB8-75093F408ED9}">
      <formula1>$G$123:$G$125</formula1>
    </dataValidation>
    <dataValidation type="list" allowBlank="1" showInputMessage="1" showErrorMessage="1" sqref="B42" xr:uid="{4D5D721E-4BBA-4A1F-A0E6-0B79427C6A2E}">
      <formula1>$I$41:$I$42</formula1>
    </dataValidation>
    <dataValidation type="list" allowBlank="1" showInputMessage="1" showErrorMessage="1" sqref="G89:G102 G105:G109" xr:uid="{40B3BA95-212F-42E4-8A81-7B1BADA9D5F5}">
      <formula1>$I$88:$I$89</formula1>
    </dataValidation>
  </dataValidations>
  <pageMargins left="0.7" right="0.7" top="0.75" bottom="0.75" header="0.3" footer="0.3"/>
  <pageSetup orientation="portrait" horizontalDpi="4294967295" verticalDpi="4294967295" r:id="rId1"/>
  <rowBreaks count="1" manualBreakCount="1">
    <brk id="70" max="16383" man="1"/>
  </rowBreaks>
  <colBreaks count="1" manualBreakCount="1">
    <brk id="6" max="141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C47D7A-FAA4-4E6C-A02C-FF071FDEAFF8}">
  <dimension ref="A1:J143"/>
  <sheetViews>
    <sheetView zoomScale="60" zoomScaleNormal="60" workbookViewId="0">
      <selection activeCell="B2" sqref="B2"/>
    </sheetView>
  </sheetViews>
  <sheetFormatPr defaultColWidth="9.140625" defaultRowHeight="16.5" x14ac:dyDescent="0.3"/>
  <cols>
    <col min="1" max="9" width="35.7109375" style="17" customWidth="1"/>
    <col min="10" max="10" width="43.85546875" style="17" bestFit="1" customWidth="1"/>
    <col min="11" max="11" width="35.7109375" style="17" customWidth="1"/>
    <col min="12" max="16384" width="9.140625" style="17"/>
  </cols>
  <sheetData>
    <row r="1" spans="1:10" x14ac:dyDescent="0.3">
      <c r="A1" s="17" t="s">
        <v>203</v>
      </c>
      <c r="C1" s="358" t="s">
        <v>280</v>
      </c>
      <c r="D1" s="358"/>
      <c r="E1" s="358"/>
      <c r="F1" s="358"/>
    </row>
    <row r="2" spans="1:10" x14ac:dyDescent="0.3">
      <c r="A2" s="18" t="s">
        <v>204</v>
      </c>
      <c r="B2" s="19"/>
      <c r="C2" s="358"/>
      <c r="D2" s="358"/>
      <c r="E2" s="358"/>
      <c r="F2" s="358"/>
    </row>
    <row r="3" spans="1:10" x14ac:dyDescent="0.3">
      <c r="A3" s="18" t="s">
        <v>205</v>
      </c>
      <c r="B3" s="20"/>
      <c r="C3" s="358"/>
      <c r="D3" s="358"/>
      <c r="E3" s="358"/>
      <c r="F3" s="358"/>
    </row>
    <row r="4" spans="1:10" x14ac:dyDescent="0.3">
      <c r="A4" s="18" t="s">
        <v>160</v>
      </c>
      <c r="B4" s="20"/>
      <c r="C4" s="358"/>
      <c r="D4" s="358"/>
      <c r="E4" s="358"/>
      <c r="F4" s="358"/>
    </row>
    <row r="5" spans="1:10" x14ac:dyDescent="0.3">
      <c r="C5" s="359"/>
      <c r="D5" s="359"/>
      <c r="E5" s="359"/>
      <c r="F5" s="359"/>
    </row>
    <row r="6" spans="1:10" x14ac:dyDescent="0.3">
      <c r="A6" s="18" t="s">
        <v>206</v>
      </c>
      <c r="B6" s="18"/>
      <c r="C6" s="58" t="s">
        <v>209</v>
      </c>
      <c r="D6" s="58" t="s">
        <v>210</v>
      </c>
      <c r="E6" s="58" t="s">
        <v>211</v>
      </c>
      <c r="F6" s="58" t="s">
        <v>16</v>
      </c>
      <c r="G6" s="18"/>
      <c r="H6" s="18"/>
      <c r="I6" s="18"/>
      <c r="J6" s="18"/>
    </row>
    <row r="7" spans="1:10" x14ac:dyDescent="0.3">
      <c r="A7" s="21" t="s">
        <v>207</v>
      </c>
      <c r="B7" s="21" t="s">
        <v>208</v>
      </c>
      <c r="C7" s="59"/>
      <c r="D7" s="59"/>
      <c r="E7" s="59"/>
      <c r="F7" s="59"/>
      <c r="G7" s="40" t="s">
        <v>212</v>
      </c>
      <c r="H7" s="21" t="s">
        <v>213</v>
      </c>
      <c r="I7" s="21" t="s">
        <v>214</v>
      </c>
      <c r="J7" s="21" t="s">
        <v>270</v>
      </c>
    </row>
    <row r="8" spans="1:10" x14ac:dyDescent="0.3">
      <c r="A8" s="34"/>
      <c r="B8" s="34"/>
      <c r="C8" s="57">
        <v>0</v>
      </c>
      <c r="D8" s="57">
        <v>0</v>
      </c>
      <c r="E8" s="57">
        <v>0</v>
      </c>
      <c r="F8" s="60">
        <f>SUM(C8:E8)</f>
        <v>0</v>
      </c>
      <c r="G8" s="41">
        <v>0</v>
      </c>
      <c r="H8" s="34">
        <v>12</v>
      </c>
      <c r="I8" s="38">
        <v>1</v>
      </c>
      <c r="J8" s="41">
        <f>(G8/12)*H8*I8</f>
        <v>0</v>
      </c>
    </row>
    <row r="9" spans="1:10" x14ac:dyDescent="0.3">
      <c r="A9" s="21"/>
      <c r="B9" s="21"/>
      <c r="C9" s="57">
        <v>0</v>
      </c>
      <c r="D9" s="57">
        <v>0</v>
      </c>
      <c r="E9" s="57">
        <v>0</v>
      </c>
      <c r="F9" s="60">
        <f t="shared" ref="F9:F36" si="0">SUM(C9:E9)</f>
        <v>0</v>
      </c>
      <c r="G9" s="40">
        <v>0</v>
      </c>
      <c r="H9" s="21">
        <v>0</v>
      </c>
      <c r="I9" s="39">
        <v>0</v>
      </c>
      <c r="J9" s="40">
        <f t="shared" ref="J9:J36" si="1">(G9/12)*H9*I9</f>
        <v>0</v>
      </c>
    </row>
    <row r="10" spans="1:10" x14ac:dyDescent="0.3">
      <c r="A10" s="34"/>
      <c r="B10" s="34"/>
      <c r="C10" s="57">
        <v>0</v>
      </c>
      <c r="D10" s="57">
        <v>0</v>
      </c>
      <c r="E10" s="57">
        <v>0</v>
      </c>
      <c r="F10" s="60">
        <f t="shared" si="0"/>
        <v>0</v>
      </c>
      <c r="G10" s="41">
        <v>0</v>
      </c>
      <c r="H10" s="34">
        <v>0</v>
      </c>
      <c r="I10" s="38">
        <v>0</v>
      </c>
      <c r="J10" s="41">
        <f t="shared" si="1"/>
        <v>0</v>
      </c>
    </row>
    <row r="11" spans="1:10" x14ac:dyDescent="0.3">
      <c r="A11" s="21"/>
      <c r="B11" s="21"/>
      <c r="C11" s="57">
        <v>0</v>
      </c>
      <c r="D11" s="57">
        <v>0</v>
      </c>
      <c r="E11" s="57">
        <v>0</v>
      </c>
      <c r="F11" s="60">
        <f t="shared" si="0"/>
        <v>0</v>
      </c>
      <c r="G11" s="40">
        <v>0</v>
      </c>
      <c r="H11" s="21">
        <v>0</v>
      </c>
      <c r="I11" s="39">
        <v>0</v>
      </c>
      <c r="J11" s="40">
        <f t="shared" si="1"/>
        <v>0</v>
      </c>
    </row>
    <row r="12" spans="1:10" x14ac:dyDescent="0.3">
      <c r="A12" s="34"/>
      <c r="B12" s="34"/>
      <c r="C12" s="57">
        <v>0</v>
      </c>
      <c r="D12" s="57">
        <v>0</v>
      </c>
      <c r="E12" s="57">
        <v>0</v>
      </c>
      <c r="F12" s="60">
        <f t="shared" si="0"/>
        <v>0</v>
      </c>
      <c r="G12" s="41">
        <v>0</v>
      </c>
      <c r="H12" s="34">
        <v>0</v>
      </c>
      <c r="I12" s="38">
        <v>0</v>
      </c>
      <c r="J12" s="41">
        <f t="shared" si="1"/>
        <v>0</v>
      </c>
    </row>
    <row r="13" spans="1:10" x14ac:dyDescent="0.3">
      <c r="A13" s="21"/>
      <c r="B13" s="21"/>
      <c r="C13" s="57">
        <v>0</v>
      </c>
      <c r="D13" s="57">
        <v>0</v>
      </c>
      <c r="E13" s="57">
        <v>0</v>
      </c>
      <c r="F13" s="60">
        <f t="shared" si="0"/>
        <v>0</v>
      </c>
      <c r="G13" s="40">
        <v>0</v>
      </c>
      <c r="H13" s="21">
        <v>0</v>
      </c>
      <c r="I13" s="39">
        <v>0</v>
      </c>
      <c r="J13" s="40">
        <f t="shared" si="1"/>
        <v>0</v>
      </c>
    </row>
    <row r="14" spans="1:10" x14ac:dyDescent="0.3">
      <c r="A14" s="34"/>
      <c r="B14" s="34"/>
      <c r="C14" s="57">
        <v>0</v>
      </c>
      <c r="D14" s="57">
        <v>0</v>
      </c>
      <c r="E14" s="57">
        <v>0</v>
      </c>
      <c r="F14" s="60">
        <f t="shared" si="0"/>
        <v>0</v>
      </c>
      <c r="G14" s="41">
        <v>0</v>
      </c>
      <c r="H14" s="34">
        <v>0</v>
      </c>
      <c r="I14" s="38">
        <v>0</v>
      </c>
      <c r="J14" s="41">
        <f t="shared" si="1"/>
        <v>0</v>
      </c>
    </row>
    <row r="15" spans="1:10" x14ac:dyDescent="0.3">
      <c r="A15" s="21"/>
      <c r="B15" s="21"/>
      <c r="C15" s="57">
        <v>0</v>
      </c>
      <c r="D15" s="57">
        <v>0</v>
      </c>
      <c r="E15" s="57">
        <v>0</v>
      </c>
      <c r="F15" s="60">
        <f t="shared" si="0"/>
        <v>0</v>
      </c>
      <c r="G15" s="40">
        <v>0</v>
      </c>
      <c r="H15" s="21">
        <v>0</v>
      </c>
      <c r="I15" s="39">
        <v>0</v>
      </c>
      <c r="J15" s="40">
        <f t="shared" si="1"/>
        <v>0</v>
      </c>
    </row>
    <row r="16" spans="1:10" x14ac:dyDescent="0.3">
      <c r="A16" s="34"/>
      <c r="B16" s="34"/>
      <c r="C16" s="57">
        <v>0</v>
      </c>
      <c r="D16" s="57">
        <v>0</v>
      </c>
      <c r="E16" s="57">
        <v>0</v>
      </c>
      <c r="F16" s="60">
        <f t="shared" si="0"/>
        <v>0</v>
      </c>
      <c r="G16" s="41">
        <v>0</v>
      </c>
      <c r="H16" s="34">
        <v>0</v>
      </c>
      <c r="I16" s="38">
        <v>0</v>
      </c>
      <c r="J16" s="41">
        <f t="shared" si="1"/>
        <v>0</v>
      </c>
    </row>
    <row r="17" spans="1:10" x14ac:dyDescent="0.3">
      <c r="A17" s="21"/>
      <c r="B17" s="21"/>
      <c r="C17" s="57">
        <v>0</v>
      </c>
      <c r="D17" s="57">
        <v>0</v>
      </c>
      <c r="E17" s="57">
        <v>0</v>
      </c>
      <c r="F17" s="60">
        <f t="shared" si="0"/>
        <v>0</v>
      </c>
      <c r="G17" s="40">
        <v>0</v>
      </c>
      <c r="H17" s="21">
        <v>0</v>
      </c>
      <c r="I17" s="39">
        <v>0</v>
      </c>
      <c r="J17" s="40">
        <f t="shared" si="1"/>
        <v>0</v>
      </c>
    </row>
    <row r="18" spans="1:10" x14ac:dyDescent="0.3">
      <c r="A18" s="34"/>
      <c r="B18" s="34"/>
      <c r="C18" s="57">
        <v>0</v>
      </c>
      <c r="D18" s="57">
        <v>0</v>
      </c>
      <c r="E18" s="57">
        <v>0</v>
      </c>
      <c r="F18" s="60">
        <f t="shared" si="0"/>
        <v>0</v>
      </c>
      <c r="G18" s="41">
        <v>0</v>
      </c>
      <c r="H18" s="34">
        <v>0</v>
      </c>
      <c r="I18" s="38">
        <v>0</v>
      </c>
      <c r="J18" s="41">
        <f t="shared" si="1"/>
        <v>0</v>
      </c>
    </row>
    <row r="19" spans="1:10" x14ac:dyDescent="0.3">
      <c r="A19" s="21"/>
      <c r="B19" s="21"/>
      <c r="C19" s="57">
        <v>0</v>
      </c>
      <c r="D19" s="57">
        <v>0</v>
      </c>
      <c r="E19" s="57">
        <v>0</v>
      </c>
      <c r="F19" s="60">
        <f t="shared" si="0"/>
        <v>0</v>
      </c>
      <c r="G19" s="40">
        <v>0</v>
      </c>
      <c r="H19" s="21">
        <v>0</v>
      </c>
      <c r="I19" s="39">
        <v>0</v>
      </c>
      <c r="J19" s="40">
        <f t="shared" si="1"/>
        <v>0</v>
      </c>
    </row>
    <row r="20" spans="1:10" x14ac:dyDescent="0.3">
      <c r="A20" s="34"/>
      <c r="B20" s="34"/>
      <c r="C20" s="57">
        <v>0</v>
      </c>
      <c r="D20" s="57">
        <v>0</v>
      </c>
      <c r="E20" s="57">
        <v>0</v>
      </c>
      <c r="F20" s="60">
        <f t="shared" si="0"/>
        <v>0</v>
      </c>
      <c r="G20" s="41">
        <v>0</v>
      </c>
      <c r="H20" s="34">
        <v>0</v>
      </c>
      <c r="I20" s="38">
        <v>0</v>
      </c>
      <c r="J20" s="41">
        <f t="shared" si="1"/>
        <v>0</v>
      </c>
    </row>
    <row r="21" spans="1:10" x14ac:dyDescent="0.3">
      <c r="A21" s="21"/>
      <c r="B21" s="21"/>
      <c r="C21" s="57">
        <v>0</v>
      </c>
      <c r="D21" s="57">
        <v>0</v>
      </c>
      <c r="E21" s="57">
        <v>0</v>
      </c>
      <c r="F21" s="60">
        <f t="shared" si="0"/>
        <v>0</v>
      </c>
      <c r="G21" s="40">
        <v>0</v>
      </c>
      <c r="H21" s="21">
        <v>0</v>
      </c>
      <c r="I21" s="39">
        <v>0</v>
      </c>
      <c r="J21" s="40">
        <f t="shared" si="1"/>
        <v>0</v>
      </c>
    </row>
    <row r="22" spans="1:10" x14ac:dyDescent="0.3">
      <c r="A22" s="34"/>
      <c r="B22" s="34"/>
      <c r="C22" s="57">
        <v>0</v>
      </c>
      <c r="D22" s="57">
        <v>0</v>
      </c>
      <c r="E22" s="57">
        <v>0</v>
      </c>
      <c r="F22" s="60">
        <f t="shared" si="0"/>
        <v>0</v>
      </c>
      <c r="G22" s="41">
        <v>0</v>
      </c>
      <c r="H22" s="34">
        <v>0</v>
      </c>
      <c r="I22" s="38">
        <v>0</v>
      </c>
      <c r="J22" s="41">
        <f t="shared" si="1"/>
        <v>0</v>
      </c>
    </row>
    <row r="23" spans="1:10" x14ac:dyDescent="0.3">
      <c r="A23" s="21"/>
      <c r="B23" s="21"/>
      <c r="C23" s="57">
        <v>0</v>
      </c>
      <c r="D23" s="57">
        <v>0</v>
      </c>
      <c r="E23" s="57">
        <v>0</v>
      </c>
      <c r="F23" s="60">
        <f t="shared" si="0"/>
        <v>0</v>
      </c>
      <c r="G23" s="40">
        <v>0</v>
      </c>
      <c r="H23" s="21">
        <v>0</v>
      </c>
      <c r="I23" s="39">
        <v>0</v>
      </c>
      <c r="J23" s="40">
        <f t="shared" si="1"/>
        <v>0</v>
      </c>
    </row>
    <row r="24" spans="1:10" x14ac:dyDescent="0.3">
      <c r="A24" s="34"/>
      <c r="B24" s="34"/>
      <c r="C24" s="57">
        <v>0</v>
      </c>
      <c r="D24" s="57">
        <v>0</v>
      </c>
      <c r="E24" s="57">
        <v>0</v>
      </c>
      <c r="F24" s="60">
        <f t="shared" si="0"/>
        <v>0</v>
      </c>
      <c r="G24" s="41">
        <v>0</v>
      </c>
      <c r="H24" s="34">
        <v>0</v>
      </c>
      <c r="I24" s="38">
        <v>0</v>
      </c>
      <c r="J24" s="41">
        <f t="shared" si="1"/>
        <v>0</v>
      </c>
    </row>
    <row r="25" spans="1:10" x14ac:dyDescent="0.3">
      <c r="A25" s="21"/>
      <c r="B25" s="21"/>
      <c r="C25" s="57">
        <v>0</v>
      </c>
      <c r="D25" s="57">
        <v>0</v>
      </c>
      <c r="E25" s="57">
        <v>0</v>
      </c>
      <c r="F25" s="60">
        <f t="shared" si="0"/>
        <v>0</v>
      </c>
      <c r="G25" s="40">
        <v>0</v>
      </c>
      <c r="H25" s="21">
        <v>0</v>
      </c>
      <c r="I25" s="39">
        <v>0</v>
      </c>
      <c r="J25" s="40">
        <f t="shared" si="1"/>
        <v>0</v>
      </c>
    </row>
    <row r="26" spans="1:10" x14ac:dyDescent="0.3">
      <c r="A26" s="34"/>
      <c r="B26" s="34"/>
      <c r="C26" s="57">
        <v>0</v>
      </c>
      <c r="D26" s="57">
        <v>0</v>
      </c>
      <c r="E26" s="57">
        <v>0</v>
      </c>
      <c r="F26" s="60">
        <f t="shared" si="0"/>
        <v>0</v>
      </c>
      <c r="G26" s="41">
        <v>0</v>
      </c>
      <c r="H26" s="34">
        <v>0</v>
      </c>
      <c r="I26" s="38">
        <v>0</v>
      </c>
      <c r="J26" s="41">
        <f t="shared" si="1"/>
        <v>0</v>
      </c>
    </row>
    <row r="27" spans="1:10" x14ac:dyDescent="0.3">
      <c r="A27" s="21"/>
      <c r="B27" s="21"/>
      <c r="C27" s="57">
        <v>0</v>
      </c>
      <c r="D27" s="57">
        <v>0</v>
      </c>
      <c r="E27" s="57">
        <v>0</v>
      </c>
      <c r="F27" s="60">
        <f t="shared" si="0"/>
        <v>0</v>
      </c>
      <c r="G27" s="40">
        <v>0</v>
      </c>
      <c r="H27" s="21">
        <v>0</v>
      </c>
      <c r="I27" s="39">
        <v>0</v>
      </c>
      <c r="J27" s="40">
        <f t="shared" si="1"/>
        <v>0</v>
      </c>
    </row>
    <row r="28" spans="1:10" x14ac:dyDescent="0.3">
      <c r="A28" s="34"/>
      <c r="B28" s="34"/>
      <c r="C28" s="57">
        <v>0</v>
      </c>
      <c r="D28" s="57">
        <v>0</v>
      </c>
      <c r="E28" s="57">
        <v>0</v>
      </c>
      <c r="F28" s="60">
        <f t="shared" si="0"/>
        <v>0</v>
      </c>
      <c r="G28" s="41">
        <v>0</v>
      </c>
      <c r="H28" s="34">
        <v>0</v>
      </c>
      <c r="I28" s="38">
        <v>0</v>
      </c>
      <c r="J28" s="41">
        <f t="shared" si="1"/>
        <v>0</v>
      </c>
    </row>
    <row r="29" spans="1:10" x14ac:dyDescent="0.3">
      <c r="A29" s="21"/>
      <c r="B29" s="21"/>
      <c r="C29" s="57">
        <v>0</v>
      </c>
      <c r="D29" s="57">
        <v>0</v>
      </c>
      <c r="E29" s="57">
        <v>0</v>
      </c>
      <c r="F29" s="60">
        <f t="shared" si="0"/>
        <v>0</v>
      </c>
      <c r="G29" s="40">
        <v>0</v>
      </c>
      <c r="H29" s="21">
        <v>0</v>
      </c>
      <c r="I29" s="39">
        <v>0</v>
      </c>
      <c r="J29" s="40">
        <f t="shared" si="1"/>
        <v>0</v>
      </c>
    </row>
    <row r="30" spans="1:10" x14ac:dyDescent="0.3">
      <c r="A30" s="34"/>
      <c r="B30" s="34"/>
      <c r="C30" s="57">
        <v>0</v>
      </c>
      <c r="D30" s="57">
        <v>0</v>
      </c>
      <c r="E30" s="57">
        <v>0</v>
      </c>
      <c r="F30" s="60">
        <f t="shared" si="0"/>
        <v>0</v>
      </c>
      <c r="G30" s="41">
        <v>0</v>
      </c>
      <c r="H30" s="34">
        <v>0</v>
      </c>
      <c r="I30" s="38">
        <v>0</v>
      </c>
      <c r="J30" s="41">
        <f t="shared" si="1"/>
        <v>0</v>
      </c>
    </row>
    <row r="31" spans="1:10" x14ac:dyDescent="0.3">
      <c r="A31" s="21"/>
      <c r="B31" s="21"/>
      <c r="C31" s="57">
        <v>0</v>
      </c>
      <c r="D31" s="57">
        <v>0</v>
      </c>
      <c r="E31" s="57">
        <v>0</v>
      </c>
      <c r="F31" s="60">
        <f t="shared" si="0"/>
        <v>0</v>
      </c>
      <c r="G31" s="40">
        <v>0</v>
      </c>
      <c r="H31" s="21">
        <v>0</v>
      </c>
      <c r="I31" s="39">
        <v>0</v>
      </c>
      <c r="J31" s="40">
        <f t="shared" si="1"/>
        <v>0</v>
      </c>
    </row>
    <row r="32" spans="1:10" x14ac:dyDescent="0.3">
      <c r="A32" s="34"/>
      <c r="B32" s="34"/>
      <c r="C32" s="57">
        <v>0</v>
      </c>
      <c r="D32" s="57">
        <v>0</v>
      </c>
      <c r="E32" s="57">
        <v>0</v>
      </c>
      <c r="F32" s="60">
        <f t="shared" si="0"/>
        <v>0</v>
      </c>
      <c r="G32" s="41">
        <v>0</v>
      </c>
      <c r="H32" s="34">
        <v>0</v>
      </c>
      <c r="I32" s="38">
        <v>0</v>
      </c>
      <c r="J32" s="41">
        <f t="shared" si="1"/>
        <v>0</v>
      </c>
    </row>
    <row r="33" spans="1:10" x14ac:dyDescent="0.3">
      <c r="A33" s="21"/>
      <c r="B33" s="21"/>
      <c r="C33" s="57">
        <v>0</v>
      </c>
      <c r="D33" s="57">
        <v>0</v>
      </c>
      <c r="E33" s="57">
        <v>0</v>
      </c>
      <c r="F33" s="60">
        <f t="shared" si="0"/>
        <v>0</v>
      </c>
      <c r="G33" s="40">
        <v>0</v>
      </c>
      <c r="H33" s="21">
        <v>0</v>
      </c>
      <c r="I33" s="39">
        <v>0</v>
      </c>
      <c r="J33" s="40">
        <f t="shared" si="1"/>
        <v>0</v>
      </c>
    </row>
    <row r="34" spans="1:10" x14ac:dyDescent="0.3">
      <c r="A34" s="34"/>
      <c r="B34" s="34"/>
      <c r="C34" s="57">
        <v>0</v>
      </c>
      <c r="D34" s="57">
        <v>0</v>
      </c>
      <c r="E34" s="57">
        <v>0</v>
      </c>
      <c r="F34" s="60">
        <f t="shared" si="0"/>
        <v>0</v>
      </c>
      <c r="G34" s="41">
        <v>0</v>
      </c>
      <c r="H34" s="34">
        <v>0</v>
      </c>
      <c r="I34" s="38">
        <v>0</v>
      </c>
      <c r="J34" s="41">
        <f t="shared" si="1"/>
        <v>0</v>
      </c>
    </row>
    <row r="35" spans="1:10" x14ac:dyDescent="0.3">
      <c r="A35" s="21"/>
      <c r="B35" s="21"/>
      <c r="C35" s="57">
        <v>0</v>
      </c>
      <c r="D35" s="57">
        <v>0</v>
      </c>
      <c r="E35" s="57">
        <v>0</v>
      </c>
      <c r="F35" s="60">
        <f t="shared" si="0"/>
        <v>0</v>
      </c>
      <c r="G35" s="40">
        <v>0</v>
      </c>
      <c r="H35" s="21">
        <v>0</v>
      </c>
      <c r="I35" s="39">
        <v>0</v>
      </c>
      <c r="J35" s="40">
        <f t="shared" si="1"/>
        <v>0</v>
      </c>
    </row>
    <row r="36" spans="1:10" x14ac:dyDescent="0.3">
      <c r="A36" s="34"/>
      <c r="B36" s="34"/>
      <c r="C36" s="57">
        <v>0</v>
      </c>
      <c r="D36" s="57">
        <v>0</v>
      </c>
      <c r="E36" s="57">
        <v>0</v>
      </c>
      <c r="F36" s="60">
        <f t="shared" si="0"/>
        <v>0</v>
      </c>
      <c r="G36" s="41">
        <v>0</v>
      </c>
      <c r="H36" s="34">
        <v>0</v>
      </c>
      <c r="I36" s="38">
        <v>0</v>
      </c>
      <c r="J36" s="41">
        <f t="shared" si="1"/>
        <v>0</v>
      </c>
    </row>
    <row r="37" spans="1:10" x14ac:dyDescent="0.3">
      <c r="A37" s="24"/>
      <c r="B37" s="25" t="s">
        <v>220</v>
      </c>
      <c r="C37" s="60">
        <f>SUM(C8:C36)</f>
        <v>0</v>
      </c>
      <c r="D37" s="60">
        <f t="shared" ref="D37:J37" si="2">SUM(D8:D36)</f>
        <v>0</v>
      </c>
      <c r="E37" s="60">
        <f t="shared" si="2"/>
        <v>0</v>
      </c>
      <c r="F37" s="60">
        <f t="shared" si="2"/>
        <v>0</v>
      </c>
      <c r="G37" s="26">
        <f t="shared" si="2"/>
        <v>0</v>
      </c>
      <c r="H37" s="27"/>
      <c r="I37" s="28"/>
      <c r="J37" s="26">
        <f t="shared" si="2"/>
        <v>0</v>
      </c>
    </row>
    <row r="38" spans="1:10" x14ac:dyDescent="0.3">
      <c r="A38" s="43" t="s">
        <v>215</v>
      </c>
      <c r="B38" s="46"/>
      <c r="C38" s="61" t="s">
        <v>209</v>
      </c>
      <c r="D38" s="61" t="s">
        <v>210</v>
      </c>
      <c r="E38" s="61" t="s">
        <v>211</v>
      </c>
      <c r="F38" s="61" t="s">
        <v>16</v>
      </c>
      <c r="G38" s="45"/>
      <c r="H38" s="45"/>
      <c r="I38" s="45"/>
      <c r="J38" s="47"/>
    </row>
    <row r="39" spans="1:10" x14ac:dyDescent="0.3">
      <c r="A39" s="29" t="s">
        <v>216</v>
      </c>
      <c r="B39" s="30">
        <v>0</v>
      </c>
      <c r="C39" s="57">
        <v>0</v>
      </c>
      <c r="D39" s="57">
        <v>0</v>
      </c>
      <c r="E39" s="57">
        <v>0</v>
      </c>
      <c r="F39" s="60">
        <f>SUM(C39:E39)</f>
        <v>0</v>
      </c>
    </row>
    <row r="40" spans="1:10" x14ac:dyDescent="0.3">
      <c r="A40" s="35" t="s">
        <v>217</v>
      </c>
      <c r="B40" s="36">
        <v>0</v>
      </c>
      <c r="C40" s="348">
        <v>0</v>
      </c>
      <c r="D40" s="348">
        <v>0</v>
      </c>
      <c r="E40" s="348">
        <v>0</v>
      </c>
      <c r="F40" s="60">
        <v>0</v>
      </c>
    </row>
    <row r="41" spans="1:10" x14ac:dyDescent="0.3">
      <c r="A41" s="29" t="s">
        <v>218</v>
      </c>
      <c r="B41" s="30">
        <v>0</v>
      </c>
      <c r="C41" s="348">
        <v>0</v>
      </c>
      <c r="D41" s="348">
        <v>0</v>
      </c>
      <c r="E41" s="348">
        <v>0</v>
      </c>
      <c r="F41" s="60">
        <v>0</v>
      </c>
      <c r="I41" s="17" t="s">
        <v>273</v>
      </c>
    </row>
    <row r="42" spans="1:10" ht="33" x14ac:dyDescent="0.3">
      <c r="A42" s="37" t="s">
        <v>219</v>
      </c>
      <c r="B42" s="35" t="s">
        <v>271</v>
      </c>
      <c r="C42" s="70"/>
      <c r="D42" s="70"/>
      <c r="E42" s="70"/>
      <c r="F42" s="70"/>
      <c r="I42" s="17" t="s">
        <v>271</v>
      </c>
    </row>
    <row r="43" spans="1:10" x14ac:dyDescent="0.3">
      <c r="A43" s="29"/>
      <c r="B43" s="29"/>
      <c r="C43" s="70"/>
      <c r="D43" s="70"/>
      <c r="E43" s="70"/>
      <c r="F43" s="70"/>
    </row>
    <row r="44" spans="1:10" x14ac:dyDescent="0.3">
      <c r="A44" s="24"/>
      <c r="B44" s="25" t="s">
        <v>221</v>
      </c>
      <c r="C44" s="60">
        <f t="shared" ref="C44:E44" si="3">SUM(C39:C41)</f>
        <v>0</v>
      </c>
      <c r="D44" s="60">
        <f t="shared" si="3"/>
        <v>0</v>
      </c>
      <c r="E44" s="60">
        <f t="shared" si="3"/>
        <v>0</v>
      </c>
      <c r="F44" s="60">
        <f>SUM(F39:F41)</f>
        <v>0</v>
      </c>
    </row>
    <row r="45" spans="1:10" x14ac:dyDescent="0.3">
      <c r="A45" s="43" t="s">
        <v>222</v>
      </c>
      <c r="B45" s="45"/>
      <c r="C45" s="61" t="s">
        <v>209</v>
      </c>
      <c r="D45" s="61" t="s">
        <v>210</v>
      </c>
      <c r="E45" s="61" t="s">
        <v>211</v>
      </c>
      <c r="F45" s="61" t="s">
        <v>16</v>
      </c>
    </row>
    <row r="46" spans="1:10" x14ac:dyDescent="0.3">
      <c r="A46" s="31" t="s">
        <v>235</v>
      </c>
      <c r="B46" s="31">
        <v>0</v>
      </c>
      <c r="C46" s="57">
        <v>0</v>
      </c>
      <c r="D46" s="57">
        <v>0</v>
      </c>
      <c r="E46" s="57">
        <v>0</v>
      </c>
      <c r="F46" s="60">
        <f>SUM(C46:E46)</f>
        <v>0</v>
      </c>
    </row>
    <row r="47" spans="1:10" x14ac:dyDescent="0.3">
      <c r="A47" s="33" t="s">
        <v>236</v>
      </c>
      <c r="B47" s="344">
        <v>0</v>
      </c>
      <c r="C47" s="57">
        <v>0</v>
      </c>
      <c r="D47" s="57">
        <v>0</v>
      </c>
      <c r="E47" s="57">
        <v>0</v>
      </c>
      <c r="F47" s="60">
        <f t="shared" ref="F47:F62" si="4">SUM(C47:E47)</f>
        <v>0</v>
      </c>
    </row>
    <row r="48" spans="1:10" x14ac:dyDescent="0.3">
      <c r="A48" s="31" t="s">
        <v>237</v>
      </c>
      <c r="B48" s="345">
        <v>0</v>
      </c>
      <c r="C48" s="57">
        <v>0</v>
      </c>
      <c r="D48" s="57">
        <v>0</v>
      </c>
      <c r="E48" s="57">
        <v>0</v>
      </c>
      <c r="F48" s="60">
        <f t="shared" si="4"/>
        <v>0</v>
      </c>
    </row>
    <row r="49" spans="1:6" x14ac:dyDescent="0.3">
      <c r="A49" s="33" t="s">
        <v>238</v>
      </c>
      <c r="B49" s="33" t="s">
        <v>239</v>
      </c>
      <c r="C49" s="57">
        <v>0</v>
      </c>
      <c r="D49" s="57">
        <v>0</v>
      </c>
      <c r="E49" s="57">
        <v>0</v>
      </c>
      <c r="F49" s="60">
        <f t="shared" si="4"/>
        <v>0</v>
      </c>
    </row>
    <row r="50" spans="1:6" x14ac:dyDescent="0.3">
      <c r="A50" s="31">
        <v>0</v>
      </c>
      <c r="B50" s="345">
        <v>0</v>
      </c>
      <c r="C50" s="57">
        <v>0</v>
      </c>
      <c r="D50" s="57">
        <v>0</v>
      </c>
      <c r="E50" s="57">
        <v>0</v>
      </c>
      <c r="F50" s="60">
        <f t="shared" si="4"/>
        <v>0</v>
      </c>
    </row>
    <row r="51" spans="1:6" x14ac:dyDescent="0.3">
      <c r="A51" s="33" t="s">
        <v>225</v>
      </c>
      <c r="B51" s="33"/>
      <c r="C51" s="57">
        <v>0</v>
      </c>
      <c r="D51" s="57">
        <v>0</v>
      </c>
      <c r="E51" s="57">
        <v>0</v>
      </c>
      <c r="F51" s="60">
        <f t="shared" si="4"/>
        <v>0</v>
      </c>
    </row>
    <row r="52" spans="1:6" x14ac:dyDescent="0.3">
      <c r="A52" s="31"/>
      <c r="B52" s="31"/>
      <c r="C52" s="57">
        <v>0</v>
      </c>
      <c r="D52" s="57">
        <v>0</v>
      </c>
      <c r="E52" s="57">
        <v>0</v>
      </c>
      <c r="F52" s="60">
        <f t="shared" si="4"/>
        <v>0</v>
      </c>
    </row>
    <row r="53" spans="1:6" x14ac:dyDescent="0.3">
      <c r="A53" s="33"/>
      <c r="B53" s="33"/>
      <c r="C53" s="57">
        <v>0</v>
      </c>
      <c r="D53" s="57">
        <v>0</v>
      </c>
      <c r="E53" s="57">
        <v>0</v>
      </c>
      <c r="F53" s="60">
        <f t="shared" si="4"/>
        <v>0</v>
      </c>
    </row>
    <row r="54" spans="1:6" x14ac:dyDescent="0.3">
      <c r="A54" s="31"/>
      <c r="B54" s="31"/>
      <c r="C54" s="57">
        <v>0</v>
      </c>
      <c r="D54" s="57">
        <v>0</v>
      </c>
      <c r="E54" s="57">
        <v>0</v>
      </c>
      <c r="F54" s="60">
        <f t="shared" si="4"/>
        <v>0</v>
      </c>
    </row>
    <row r="55" spans="1:6" x14ac:dyDescent="0.3">
      <c r="A55" s="33"/>
      <c r="B55" s="33"/>
      <c r="C55" s="57">
        <v>0</v>
      </c>
      <c r="D55" s="57">
        <v>0</v>
      </c>
      <c r="E55" s="57">
        <v>0</v>
      </c>
      <c r="F55" s="60">
        <f t="shared" si="4"/>
        <v>0</v>
      </c>
    </row>
    <row r="56" spans="1:6" x14ac:dyDescent="0.3">
      <c r="A56" s="31"/>
      <c r="B56" s="31"/>
      <c r="C56" s="57">
        <v>0</v>
      </c>
      <c r="D56" s="57">
        <v>0</v>
      </c>
      <c r="E56" s="57">
        <v>0</v>
      </c>
      <c r="F56" s="60">
        <f t="shared" si="4"/>
        <v>0</v>
      </c>
    </row>
    <row r="57" spans="1:6" x14ac:dyDescent="0.3">
      <c r="A57" s="33"/>
      <c r="B57" s="33"/>
      <c r="C57" s="57">
        <v>0</v>
      </c>
      <c r="D57" s="57">
        <v>0</v>
      </c>
      <c r="E57" s="57">
        <v>0</v>
      </c>
      <c r="F57" s="60">
        <f t="shared" si="4"/>
        <v>0</v>
      </c>
    </row>
    <row r="58" spans="1:6" x14ac:dyDescent="0.3">
      <c r="A58" s="31"/>
      <c r="B58" s="31"/>
      <c r="C58" s="57">
        <v>0</v>
      </c>
      <c r="D58" s="57">
        <v>0</v>
      </c>
      <c r="E58" s="57">
        <v>0</v>
      </c>
      <c r="F58" s="60">
        <f t="shared" si="4"/>
        <v>0</v>
      </c>
    </row>
    <row r="59" spans="1:6" x14ac:dyDescent="0.3">
      <c r="A59" s="33" t="s">
        <v>285</v>
      </c>
      <c r="B59" s="33"/>
      <c r="C59" s="57">
        <v>0</v>
      </c>
      <c r="D59" s="57">
        <v>0</v>
      </c>
      <c r="E59" s="57">
        <v>0</v>
      </c>
      <c r="F59" s="60">
        <f t="shared" si="4"/>
        <v>0</v>
      </c>
    </row>
    <row r="60" spans="1:6" x14ac:dyDescent="0.3">
      <c r="A60" s="31"/>
      <c r="B60" s="31"/>
      <c r="C60" s="57">
        <v>0</v>
      </c>
      <c r="D60" s="57">
        <v>0</v>
      </c>
      <c r="E60" s="57">
        <v>0</v>
      </c>
      <c r="F60" s="60">
        <f t="shared" si="4"/>
        <v>0</v>
      </c>
    </row>
    <row r="61" spans="1:6" x14ac:dyDescent="0.3">
      <c r="A61" s="33"/>
      <c r="B61" s="33"/>
      <c r="C61" s="57">
        <v>0</v>
      </c>
      <c r="D61" s="57">
        <v>0</v>
      </c>
      <c r="E61" s="57">
        <v>0</v>
      </c>
      <c r="F61" s="60">
        <f t="shared" si="4"/>
        <v>0</v>
      </c>
    </row>
    <row r="62" spans="1:6" x14ac:dyDescent="0.3">
      <c r="A62" s="31"/>
      <c r="B62" s="31"/>
      <c r="C62" s="57">
        <v>0</v>
      </c>
      <c r="D62" s="57">
        <v>0</v>
      </c>
      <c r="E62" s="57">
        <v>0</v>
      </c>
      <c r="F62" s="60">
        <f t="shared" si="4"/>
        <v>0</v>
      </c>
    </row>
    <row r="63" spans="1:6" x14ac:dyDescent="0.3">
      <c r="A63" s="24"/>
      <c r="B63" s="24" t="s">
        <v>224</v>
      </c>
      <c r="C63" s="60">
        <f>SUM(C46:C62)</f>
        <v>0</v>
      </c>
      <c r="D63" s="60">
        <f t="shared" ref="D63:F63" si="5">SUM(D46:D62)</f>
        <v>0</v>
      </c>
      <c r="E63" s="60">
        <f t="shared" si="5"/>
        <v>0</v>
      </c>
      <c r="F63" s="60">
        <f t="shared" si="5"/>
        <v>0</v>
      </c>
    </row>
    <row r="64" spans="1:6" x14ac:dyDescent="0.3">
      <c r="A64" s="43" t="s">
        <v>226</v>
      </c>
      <c r="B64" s="44"/>
      <c r="C64" s="61" t="s">
        <v>209</v>
      </c>
      <c r="D64" s="61" t="s">
        <v>210</v>
      </c>
      <c r="E64" s="61" t="s">
        <v>211</v>
      </c>
      <c r="F64" s="61" t="s">
        <v>16</v>
      </c>
    </row>
    <row r="65" spans="1:6" x14ac:dyDescent="0.3">
      <c r="A65" s="32"/>
      <c r="B65" s="32"/>
      <c r="C65" s="57">
        <v>0</v>
      </c>
      <c r="D65" s="57">
        <v>0</v>
      </c>
      <c r="E65" s="57">
        <v>0</v>
      </c>
      <c r="F65" s="60">
        <f>SUM(C65:E65)</f>
        <v>0</v>
      </c>
    </row>
    <row r="66" spans="1:6" x14ac:dyDescent="0.3">
      <c r="A66" s="42"/>
      <c r="B66" s="42"/>
      <c r="C66" s="57">
        <v>0</v>
      </c>
      <c r="D66" s="57">
        <v>0</v>
      </c>
      <c r="E66" s="57">
        <v>0</v>
      </c>
      <c r="F66" s="60">
        <f t="shared" ref="F66:F69" si="6">SUM(C66:E66)</f>
        <v>0</v>
      </c>
    </row>
    <row r="67" spans="1:6" x14ac:dyDescent="0.3">
      <c r="A67" s="32"/>
      <c r="B67" s="32"/>
      <c r="C67" s="57">
        <v>0</v>
      </c>
      <c r="D67" s="57">
        <v>0</v>
      </c>
      <c r="E67" s="57">
        <v>0</v>
      </c>
      <c r="F67" s="60">
        <f t="shared" si="6"/>
        <v>0</v>
      </c>
    </row>
    <row r="68" spans="1:6" x14ac:dyDescent="0.3">
      <c r="A68" s="42"/>
      <c r="B68" s="42"/>
      <c r="C68" s="57">
        <v>0</v>
      </c>
      <c r="D68" s="57">
        <v>0</v>
      </c>
      <c r="E68" s="57">
        <v>0</v>
      </c>
      <c r="F68" s="60">
        <f t="shared" si="6"/>
        <v>0</v>
      </c>
    </row>
    <row r="69" spans="1:6" x14ac:dyDescent="0.3">
      <c r="A69" s="32"/>
      <c r="B69" s="32"/>
      <c r="C69" s="57">
        <v>0</v>
      </c>
      <c r="D69" s="57">
        <v>0</v>
      </c>
      <c r="E69" s="57">
        <v>0</v>
      </c>
      <c r="F69" s="60">
        <f t="shared" si="6"/>
        <v>0</v>
      </c>
    </row>
    <row r="70" spans="1:6" x14ac:dyDescent="0.3">
      <c r="A70" s="24"/>
      <c r="B70" s="24" t="s">
        <v>227</v>
      </c>
      <c r="C70" s="60">
        <f>SUM(C65:C69)</f>
        <v>0</v>
      </c>
      <c r="D70" s="60">
        <f t="shared" ref="D70:F70" si="7">SUM(D65:D69)</f>
        <v>0</v>
      </c>
      <c r="E70" s="60">
        <f t="shared" si="7"/>
        <v>0</v>
      </c>
      <c r="F70" s="60">
        <f t="shared" si="7"/>
        <v>0</v>
      </c>
    </row>
    <row r="71" spans="1:6" x14ac:dyDescent="0.3">
      <c r="A71" s="43" t="s">
        <v>232</v>
      </c>
      <c r="B71" s="44"/>
      <c r="C71" s="61" t="s">
        <v>209</v>
      </c>
      <c r="D71" s="61" t="s">
        <v>210</v>
      </c>
      <c r="E71" s="61" t="s">
        <v>211</v>
      </c>
      <c r="F71" s="61" t="s">
        <v>16</v>
      </c>
    </row>
    <row r="72" spans="1:6" x14ac:dyDescent="0.3">
      <c r="A72" s="51"/>
      <c r="B72" s="51"/>
      <c r="C72" s="57">
        <v>0</v>
      </c>
      <c r="D72" s="57">
        <v>0</v>
      </c>
      <c r="E72" s="57">
        <v>0</v>
      </c>
      <c r="F72" s="60">
        <f>SUM(C72:E72)</f>
        <v>0</v>
      </c>
    </row>
    <row r="73" spans="1:6" x14ac:dyDescent="0.3">
      <c r="A73" s="52"/>
      <c r="B73" s="52"/>
      <c r="C73" s="57">
        <v>0</v>
      </c>
      <c r="D73" s="57">
        <v>0</v>
      </c>
      <c r="E73" s="57">
        <v>0</v>
      </c>
      <c r="F73" s="60">
        <f t="shared" ref="F73:F84" si="8">SUM(C73:E73)</f>
        <v>0</v>
      </c>
    </row>
    <row r="74" spans="1:6" x14ac:dyDescent="0.3">
      <c r="A74" s="51"/>
      <c r="B74" s="51"/>
      <c r="C74" s="57">
        <v>0</v>
      </c>
      <c r="D74" s="57">
        <v>0</v>
      </c>
      <c r="E74" s="57">
        <v>0</v>
      </c>
      <c r="F74" s="60">
        <f t="shared" si="8"/>
        <v>0</v>
      </c>
    </row>
    <row r="75" spans="1:6" x14ac:dyDescent="0.3">
      <c r="A75" s="52"/>
      <c r="B75" s="52"/>
      <c r="C75" s="57">
        <v>0</v>
      </c>
      <c r="D75" s="57">
        <v>0</v>
      </c>
      <c r="E75" s="57">
        <v>0</v>
      </c>
      <c r="F75" s="60">
        <f t="shared" si="8"/>
        <v>0</v>
      </c>
    </row>
    <row r="76" spans="1:6" x14ac:dyDescent="0.3">
      <c r="A76" s="51"/>
      <c r="B76" s="51"/>
      <c r="C76" s="57">
        <v>0</v>
      </c>
      <c r="D76" s="57">
        <v>0</v>
      </c>
      <c r="E76" s="57">
        <v>0</v>
      </c>
      <c r="F76" s="60">
        <f t="shared" si="8"/>
        <v>0</v>
      </c>
    </row>
    <row r="77" spans="1:6" x14ac:dyDescent="0.3">
      <c r="A77" s="52"/>
      <c r="B77" s="52"/>
      <c r="C77" s="57">
        <v>0</v>
      </c>
      <c r="D77" s="57">
        <v>0</v>
      </c>
      <c r="E77" s="57">
        <v>0</v>
      </c>
      <c r="F77" s="60">
        <f t="shared" si="8"/>
        <v>0</v>
      </c>
    </row>
    <row r="78" spans="1:6" x14ac:dyDescent="0.3">
      <c r="A78" s="51"/>
      <c r="B78" s="51"/>
      <c r="C78" s="57">
        <v>0</v>
      </c>
      <c r="D78" s="57">
        <v>0</v>
      </c>
      <c r="E78" s="57">
        <v>0</v>
      </c>
      <c r="F78" s="60">
        <f t="shared" si="8"/>
        <v>0</v>
      </c>
    </row>
    <row r="79" spans="1:6" x14ac:dyDescent="0.3">
      <c r="A79" s="52"/>
      <c r="B79" s="52"/>
      <c r="C79" s="57">
        <v>0</v>
      </c>
      <c r="D79" s="57">
        <v>0</v>
      </c>
      <c r="E79" s="57">
        <v>0</v>
      </c>
      <c r="F79" s="60">
        <f t="shared" si="8"/>
        <v>0</v>
      </c>
    </row>
    <row r="80" spans="1:6" x14ac:dyDescent="0.3">
      <c r="A80" s="51"/>
      <c r="B80" s="51"/>
      <c r="C80" s="57">
        <v>0</v>
      </c>
      <c r="D80" s="57">
        <v>0</v>
      </c>
      <c r="E80" s="57">
        <v>0</v>
      </c>
      <c r="F80" s="60">
        <f t="shared" si="8"/>
        <v>0</v>
      </c>
    </row>
    <row r="81" spans="1:9" x14ac:dyDescent="0.3">
      <c r="A81" s="52"/>
      <c r="B81" s="52"/>
      <c r="C81" s="57">
        <v>0</v>
      </c>
      <c r="D81" s="57">
        <v>0</v>
      </c>
      <c r="E81" s="57">
        <v>0</v>
      </c>
      <c r="F81" s="60">
        <f t="shared" si="8"/>
        <v>0</v>
      </c>
    </row>
    <row r="82" spans="1:9" x14ac:dyDescent="0.3">
      <c r="A82" s="51"/>
      <c r="B82" s="51"/>
      <c r="C82" s="57">
        <v>0</v>
      </c>
      <c r="D82" s="57">
        <v>0</v>
      </c>
      <c r="E82" s="57">
        <v>0</v>
      </c>
      <c r="F82" s="60">
        <f t="shared" si="8"/>
        <v>0</v>
      </c>
    </row>
    <row r="83" spans="1:9" x14ac:dyDescent="0.3">
      <c r="A83" s="52"/>
      <c r="B83" s="52"/>
      <c r="C83" s="57">
        <v>0</v>
      </c>
      <c r="D83" s="57">
        <v>0</v>
      </c>
      <c r="E83" s="57">
        <v>0</v>
      </c>
      <c r="F83" s="60">
        <f t="shared" si="8"/>
        <v>0</v>
      </c>
    </row>
    <row r="84" spans="1:9" x14ac:dyDescent="0.3">
      <c r="A84" s="51"/>
      <c r="B84" s="51"/>
      <c r="C84" s="57">
        <v>0</v>
      </c>
      <c r="D84" s="57">
        <v>0</v>
      </c>
      <c r="E84" s="57">
        <v>0</v>
      </c>
      <c r="F84" s="60">
        <f t="shared" si="8"/>
        <v>0</v>
      </c>
    </row>
    <row r="85" spans="1:9" x14ac:dyDescent="0.3">
      <c r="A85" s="24"/>
      <c r="B85" s="24" t="s">
        <v>233</v>
      </c>
      <c r="C85" s="60">
        <f>SUM(C72:C84)</f>
        <v>0</v>
      </c>
      <c r="D85" s="60">
        <f t="shared" ref="D85:F85" si="9">SUM(D72:D84)</f>
        <v>0</v>
      </c>
      <c r="E85" s="60">
        <f t="shared" si="9"/>
        <v>0</v>
      </c>
      <c r="F85" s="60">
        <f t="shared" si="9"/>
        <v>0</v>
      </c>
    </row>
    <row r="86" spans="1:9" x14ac:dyDescent="0.3">
      <c r="A86" s="43" t="s">
        <v>234</v>
      </c>
      <c r="B86" s="44"/>
      <c r="C86" s="61" t="s">
        <v>209</v>
      </c>
      <c r="D86" s="61" t="s">
        <v>210</v>
      </c>
      <c r="E86" s="61" t="s">
        <v>211</v>
      </c>
      <c r="F86" s="61" t="s">
        <v>16</v>
      </c>
    </row>
    <row r="87" spans="1:9" x14ac:dyDescent="0.3">
      <c r="A87" s="48" t="s">
        <v>228</v>
      </c>
      <c r="B87" s="49">
        <v>10000</v>
      </c>
      <c r="C87" s="70">
        <v>0</v>
      </c>
      <c r="D87" s="70">
        <v>0</v>
      </c>
      <c r="E87" s="70">
        <v>0</v>
      </c>
      <c r="F87" s="70">
        <v>0</v>
      </c>
    </row>
    <row r="88" spans="1:9" x14ac:dyDescent="0.3">
      <c r="A88" s="50" t="s">
        <v>229</v>
      </c>
      <c r="B88" s="50"/>
      <c r="C88" s="70">
        <v>0</v>
      </c>
      <c r="D88" s="70">
        <v>0</v>
      </c>
      <c r="E88" s="70">
        <v>0</v>
      </c>
      <c r="F88" s="70">
        <v>0</v>
      </c>
      <c r="G88" s="50" t="s">
        <v>281</v>
      </c>
      <c r="I88" s="17" t="s">
        <v>282</v>
      </c>
    </row>
    <row r="89" spans="1:9" x14ac:dyDescent="0.3">
      <c r="A89" s="48"/>
      <c r="B89" s="48"/>
      <c r="C89" s="57">
        <v>0</v>
      </c>
      <c r="D89" s="57">
        <v>0</v>
      </c>
      <c r="E89" s="57">
        <v>0</v>
      </c>
      <c r="F89" s="60">
        <f>SUM(C89:E89)</f>
        <v>0</v>
      </c>
      <c r="G89" s="48" t="str">
        <f>IF(F89&lt;$B$87,$I$89,$I$88)</f>
        <v>Below</v>
      </c>
      <c r="I89" s="17" t="s">
        <v>283</v>
      </c>
    </row>
    <row r="90" spans="1:9" x14ac:dyDescent="0.3">
      <c r="A90" s="50"/>
      <c r="B90" s="50"/>
      <c r="C90" s="57">
        <v>0</v>
      </c>
      <c r="D90" s="57">
        <v>0</v>
      </c>
      <c r="E90" s="57">
        <v>0</v>
      </c>
      <c r="F90" s="60">
        <f t="shared" ref="F90:F102" si="10">SUM(C90:E90)</f>
        <v>0</v>
      </c>
      <c r="G90" s="50" t="str">
        <f t="shared" ref="G90:G102" si="11">IF(F90&lt;$B$87,$I$89,$I$88)</f>
        <v>Below</v>
      </c>
    </row>
    <row r="91" spans="1:9" x14ac:dyDescent="0.3">
      <c r="A91" s="48"/>
      <c r="B91" s="48"/>
      <c r="C91" s="57">
        <v>0</v>
      </c>
      <c r="D91" s="57">
        <v>0</v>
      </c>
      <c r="E91" s="57">
        <v>0</v>
      </c>
      <c r="F91" s="60">
        <f t="shared" si="10"/>
        <v>0</v>
      </c>
      <c r="G91" s="48" t="str">
        <f t="shared" si="11"/>
        <v>Below</v>
      </c>
    </row>
    <row r="92" spans="1:9" x14ac:dyDescent="0.3">
      <c r="A92" s="50"/>
      <c r="B92" s="50"/>
      <c r="C92" s="57">
        <v>0</v>
      </c>
      <c r="D92" s="57">
        <v>0</v>
      </c>
      <c r="E92" s="57">
        <v>0</v>
      </c>
      <c r="F92" s="60">
        <f t="shared" si="10"/>
        <v>0</v>
      </c>
      <c r="G92" s="50" t="str">
        <f t="shared" si="11"/>
        <v>Below</v>
      </c>
    </row>
    <row r="93" spans="1:9" x14ac:dyDescent="0.3">
      <c r="A93" s="48"/>
      <c r="B93" s="48"/>
      <c r="C93" s="57">
        <v>0</v>
      </c>
      <c r="D93" s="57">
        <v>0</v>
      </c>
      <c r="E93" s="57">
        <v>0</v>
      </c>
      <c r="F93" s="60">
        <f t="shared" si="10"/>
        <v>0</v>
      </c>
      <c r="G93" s="48" t="str">
        <f t="shared" si="11"/>
        <v>Below</v>
      </c>
    </row>
    <row r="94" spans="1:9" x14ac:dyDescent="0.3">
      <c r="A94" s="50"/>
      <c r="B94" s="50"/>
      <c r="C94" s="57">
        <v>0</v>
      </c>
      <c r="D94" s="57">
        <v>0</v>
      </c>
      <c r="E94" s="57">
        <v>0</v>
      </c>
      <c r="F94" s="60">
        <f t="shared" si="10"/>
        <v>0</v>
      </c>
      <c r="G94" s="50" t="str">
        <f t="shared" si="11"/>
        <v>Below</v>
      </c>
    </row>
    <row r="95" spans="1:9" x14ac:dyDescent="0.3">
      <c r="A95" s="48"/>
      <c r="B95" s="48"/>
      <c r="C95" s="57">
        <v>0</v>
      </c>
      <c r="D95" s="57">
        <v>0</v>
      </c>
      <c r="E95" s="57">
        <v>0</v>
      </c>
      <c r="F95" s="60">
        <f t="shared" si="10"/>
        <v>0</v>
      </c>
      <c r="G95" s="48" t="str">
        <f t="shared" si="11"/>
        <v>Below</v>
      </c>
    </row>
    <row r="96" spans="1:9" x14ac:dyDescent="0.3">
      <c r="A96" s="50"/>
      <c r="B96" s="50"/>
      <c r="C96" s="57">
        <v>0</v>
      </c>
      <c r="D96" s="57">
        <v>0</v>
      </c>
      <c r="E96" s="57">
        <v>0</v>
      </c>
      <c r="F96" s="60">
        <f t="shared" si="10"/>
        <v>0</v>
      </c>
      <c r="G96" s="50" t="str">
        <f t="shared" si="11"/>
        <v>Below</v>
      </c>
    </row>
    <row r="97" spans="1:7" x14ac:dyDescent="0.3">
      <c r="A97" s="48"/>
      <c r="B97" s="48"/>
      <c r="C97" s="57">
        <v>0</v>
      </c>
      <c r="D97" s="57">
        <v>0</v>
      </c>
      <c r="E97" s="57">
        <v>0</v>
      </c>
      <c r="F97" s="60">
        <f t="shared" si="10"/>
        <v>0</v>
      </c>
      <c r="G97" s="48" t="str">
        <f t="shared" si="11"/>
        <v>Below</v>
      </c>
    </row>
    <row r="98" spans="1:7" x14ac:dyDescent="0.3">
      <c r="A98" s="50"/>
      <c r="B98" s="50"/>
      <c r="C98" s="57">
        <v>0</v>
      </c>
      <c r="D98" s="57">
        <v>0</v>
      </c>
      <c r="E98" s="57">
        <v>0</v>
      </c>
      <c r="F98" s="60">
        <f t="shared" si="10"/>
        <v>0</v>
      </c>
      <c r="G98" s="50" t="str">
        <f t="shared" si="11"/>
        <v>Below</v>
      </c>
    </row>
    <row r="99" spans="1:7" x14ac:dyDescent="0.3">
      <c r="A99" s="48"/>
      <c r="B99" s="48"/>
      <c r="C99" s="57">
        <v>0</v>
      </c>
      <c r="D99" s="57">
        <v>0</v>
      </c>
      <c r="E99" s="57">
        <v>0</v>
      </c>
      <c r="F99" s="60">
        <f t="shared" si="10"/>
        <v>0</v>
      </c>
      <c r="G99" s="48" t="str">
        <f t="shared" si="11"/>
        <v>Below</v>
      </c>
    </row>
    <row r="100" spans="1:7" x14ac:dyDescent="0.3">
      <c r="A100" s="50"/>
      <c r="B100" s="50"/>
      <c r="C100" s="57">
        <v>0</v>
      </c>
      <c r="D100" s="57">
        <v>0</v>
      </c>
      <c r="E100" s="57">
        <v>0</v>
      </c>
      <c r="F100" s="60">
        <f t="shared" si="10"/>
        <v>0</v>
      </c>
      <c r="G100" s="50" t="str">
        <f t="shared" si="11"/>
        <v>Below</v>
      </c>
    </row>
    <row r="101" spans="1:7" x14ac:dyDescent="0.3">
      <c r="A101" s="48"/>
      <c r="B101" s="48"/>
      <c r="C101" s="57">
        <v>0</v>
      </c>
      <c r="D101" s="57">
        <v>0</v>
      </c>
      <c r="E101" s="57">
        <v>0</v>
      </c>
      <c r="F101" s="60">
        <f t="shared" si="10"/>
        <v>0</v>
      </c>
      <c r="G101" s="48" t="str">
        <f t="shared" si="11"/>
        <v>Below</v>
      </c>
    </row>
    <row r="102" spans="1:7" x14ac:dyDescent="0.3">
      <c r="A102" s="50"/>
      <c r="B102" s="50"/>
      <c r="C102" s="57">
        <v>0</v>
      </c>
      <c r="D102" s="57">
        <v>0</v>
      </c>
      <c r="E102" s="57">
        <v>0</v>
      </c>
      <c r="F102" s="60">
        <f t="shared" si="10"/>
        <v>0</v>
      </c>
      <c r="G102" s="50" t="str">
        <f t="shared" si="11"/>
        <v>Below</v>
      </c>
    </row>
    <row r="103" spans="1:7" x14ac:dyDescent="0.3">
      <c r="A103" s="24"/>
      <c r="B103" s="24" t="s">
        <v>231</v>
      </c>
      <c r="C103" s="60">
        <f>SUM(C87:C102)</f>
        <v>0</v>
      </c>
      <c r="D103" s="60">
        <f t="shared" ref="D103:F103" si="12">SUM(D87:D102)</f>
        <v>0</v>
      </c>
      <c r="E103" s="60">
        <f t="shared" si="12"/>
        <v>0</v>
      </c>
      <c r="F103" s="60">
        <f t="shared" si="12"/>
        <v>0</v>
      </c>
    </row>
    <row r="104" spans="1:7" x14ac:dyDescent="0.3">
      <c r="A104" s="43" t="s">
        <v>241</v>
      </c>
      <c r="B104" s="44"/>
      <c r="C104" s="61" t="s">
        <v>209</v>
      </c>
      <c r="D104" s="61" t="s">
        <v>210</v>
      </c>
      <c r="E104" s="61" t="s">
        <v>211</v>
      </c>
      <c r="F104" s="61" t="s">
        <v>16</v>
      </c>
      <c r="G104" s="50" t="s">
        <v>281</v>
      </c>
    </row>
    <row r="105" spans="1:7" x14ac:dyDescent="0.3">
      <c r="A105" s="54" t="s">
        <v>274</v>
      </c>
      <c r="B105" s="54"/>
      <c r="C105" s="57">
        <v>0</v>
      </c>
      <c r="D105" s="57">
        <v>0</v>
      </c>
      <c r="E105" s="57">
        <v>0</v>
      </c>
      <c r="F105" s="60">
        <f>SUM(C105:E105)</f>
        <v>0</v>
      </c>
      <c r="G105" s="48" t="str">
        <f>IF(F105&lt;$B$87,$I$89,$I$88)</f>
        <v>Below</v>
      </c>
    </row>
    <row r="106" spans="1:7" x14ac:dyDescent="0.3">
      <c r="A106" s="53"/>
      <c r="B106" s="53"/>
      <c r="C106" s="57">
        <v>0</v>
      </c>
      <c r="D106" s="57">
        <v>0</v>
      </c>
      <c r="E106" s="57">
        <v>0</v>
      </c>
      <c r="F106" s="60">
        <f t="shared" ref="F106:F109" si="13">SUM(C106:E106)</f>
        <v>0</v>
      </c>
      <c r="G106" s="50" t="str">
        <f t="shared" ref="G106:G109" si="14">IF(F106&lt;$B$87,$I$89,$I$88)</f>
        <v>Below</v>
      </c>
    </row>
    <row r="107" spans="1:7" x14ac:dyDescent="0.3">
      <c r="A107" s="54"/>
      <c r="B107" s="54"/>
      <c r="C107" s="57">
        <v>0</v>
      </c>
      <c r="D107" s="57">
        <v>0</v>
      </c>
      <c r="E107" s="57">
        <v>0</v>
      </c>
      <c r="F107" s="60">
        <f t="shared" si="13"/>
        <v>0</v>
      </c>
      <c r="G107" s="48" t="str">
        <f t="shared" si="14"/>
        <v>Below</v>
      </c>
    </row>
    <row r="108" spans="1:7" x14ac:dyDescent="0.3">
      <c r="A108" s="53"/>
      <c r="B108" s="53"/>
      <c r="C108" s="57">
        <v>0</v>
      </c>
      <c r="D108" s="57">
        <v>0</v>
      </c>
      <c r="E108" s="57">
        <v>0</v>
      </c>
      <c r="F108" s="60">
        <f t="shared" si="13"/>
        <v>0</v>
      </c>
      <c r="G108" s="50" t="str">
        <f t="shared" si="14"/>
        <v>Below</v>
      </c>
    </row>
    <row r="109" spans="1:7" x14ac:dyDescent="0.3">
      <c r="A109" s="54"/>
      <c r="B109" s="54"/>
      <c r="C109" s="57">
        <v>0</v>
      </c>
      <c r="D109" s="57">
        <v>0</v>
      </c>
      <c r="E109" s="57">
        <v>0</v>
      </c>
      <c r="F109" s="60">
        <f t="shared" si="13"/>
        <v>0</v>
      </c>
      <c r="G109" s="48" t="str">
        <f t="shared" si="14"/>
        <v>Below</v>
      </c>
    </row>
    <row r="110" spans="1:7" x14ac:dyDescent="0.3">
      <c r="A110" s="24"/>
      <c r="B110" s="24" t="s">
        <v>240</v>
      </c>
      <c r="C110" s="60">
        <f>SUM(C105:C109)</f>
        <v>0</v>
      </c>
      <c r="D110" s="60">
        <f t="shared" ref="D110:F110" si="15">SUM(D105:D109)</f>
        <v>0</v>
      </c>
      <c r="E110" s="60">
        <f t="shared" si="15"/>
        <v>0</v>
      </c>
      <c r="F110" s="60">
        <f t="shared" si="15"/>
        <v>0</v>
      </c>
    </row>
    <row r="111" spans="1:7" x14ac:dyDescent="0.3">
      <c r="A111" s="43" t="s">
        <v>242</v>
      </c>
      <c r="B111" s="44"/>
      <c r="C111" s="61" t="s">
        <v>209</v>
      </c>
      <c r="D111" s="61" t="s">
        <v>210</v>
      </c>
      <c r="E111" s="61" t="s">
        <v>211</v>
      </c>
      <c r="F111" s="61" t="s">
        <v>16</v>
      </c>
    </row>
    <row r="112" spans="1:7" x14ac:dyDescent="0.3">
      <c r="A112" s="55" t="s">
        <v>287</v>
      </c>
      <c r="B112" s="55"/>
      <c r="C112" s="57">
        <v>0</v>
      </c>
      <c r="D112" s="57">
        <v>0</v>
      </c>
      <c r="E112" s="57">
        <v>0</v>
      </c>
      <c r="F112" s="60">
        <f>SUM(C112:E112)</f>
        <v>0</v>
      </c>
    </row>
    <row r="113" spans="1:8" x14ac:dyDescent="0.3">
      <c r="A113" s="56" t="s">
        <v>286</v>
      </c>
      <c r="B113" s="56"/>
      <c r="C113" s="57">
        <v>0</v>
      </c>
      <c r="D113" s="57">
        <v>0</v>
      </c>
      <c r="E113" s="57">
        <v>0</v>
      </c>
      <c r="F113" s="60">
        <f t="shared" ref="F113:F127" si="16">SUM(C113:E113)</f>
        <v>0</v>
      </c>
    </row>
    <row r="114" spans="1:8" x14ac:dyDescent="0.3">
      <c r="A114" s="55"/>
      <c r="B114" s="55"/>
      <c r="C114" s="57">
        <v>0</v>
      </c>
      <c r="D114" s="57">
        <v>0</v>
      </c>
      <c r="E114" s="57">
        <v>0</v>
      </c>
      <c r="F114" s="60">
        <f t="shared" si="16"/>
        <v>0</v>
      </c>
    </row>
    <row r="115" spans="1:8" x14ac:dyDescent="0.3">
      <c r="A115" s="56"/>
      <c r="B115" s="56"/>
      <c r="C115" s="57">
        <v>0</v>
      </c>
      <c r="D115" s="57">
        <v>0</v>
      </c>
      <c r="E115" s="57">
        <v>0</v>
      </c>
      <c r="F115" s="60">
        <f t="shared" si="16"/>
        <v>0</v>
      </c>
    </row>
    <row r="116" spans="1:8" x14ac:dyDescent="0.3">
      <c r="A116" s="55"/>
      <c r="B116" s="55"/>
      <c r="C116" s="57">
        <v>0</v>
      </c>
      <c r="D116" s="57">
        <v>0</v>
      </c>
      <c r="E116" s="57">
        <v>0</v>
      </c>
      <c r="F116" s="60">
        <f t="shared" si="16"/>
        <v>0</v>
      </c>
    </row>
    <row r="117" spans="1:8" x14ac:dyDescent="0.3">
      <c r="A117" s="56"/>
      <c r="B117" s="56"/>
      <c r="C117" s="57">
        <v>0</v>
      </c>
      <c r="D117" s="57">
        <v>0</v>
      </c>
      <c r="E117" s="57">
        <v>0</v>
      </c>
      <c r="F117" s="60">
        <f t="shared" si="16"/>
        <v>0</v>
      </c>
    </row>
    <row r="118" spans="1:8" x14ac:dyDescent="0.3">
      <c r="A118" s="55"/>
      <c r="B118" s="55"/>
      <c r="C118" s="57">
        <v>0</v>
      </c>
      <c r="D118" s="57">
        <v>0</v>
      </c>
      <c r="E118" s="57">
        <v>0</v>
      </c>
      <c r="F118" s="60">
        <f t="shared" si="16"/>
        <v>0</v>
      </c>
    </row>
    <row r="119" spans="1:8" x14ac:dyDescent="0.3">
      <c r="A119" s="56"/>
      <c r="B119" s="56"/>
      <c r="C119" s="57">
        <v>0</v>
      </c>
      <c r="D119" s="57">
        <v>0</v>
      </c>
      <c r="E119" s="57">
        <v>0</v>
      </c>
      <c r="F119" s="60">
        <f t="shared" si="16"/>
        <v>0</v>
      </c>
      <c r="H119" s="17">
        <f>IF($B$132=$G$123,$F$129-$F$70,IF($B$132=$G$124,B$62,IF($B$132=$G$125,B$62+B$63)))</f>
        <v>0</v>
      </c>
    </row>
    <row r="120" spans="1:8" x14ac:dyDescent="0.3">
      <c r="A120" s="55"/>
      <c r="B120" s="55"/>
      <c r="C120" s="57">
        <v>0</v>
      </c>
      <c r="D120" s="57">
        <v>0</v>
      </c>
      <c r="E120" s="57">
        <v>0</v>
      </c>
      <c r="F120" s="60">
        <f t="shared" si="16"/>
        <v>0</v>
      </c>
    </row>
    <row r="121" spans="1:8" x14ac:dyDescent="0.3">
      <c r="A121" s="56"/>
      <c r="B121" s="56"/>
      <c r="C121" s="57">
        <v>0</v>
      </c>
      <c r="D121" s="57">
        <v>0</v>
      </c>
      <c r="E121" s="57">
        <v>0</v>
      </c>
      <c r="F121" s="60">
        <f t="shared" si="16"/>
        <v>0</v>
      </c>
    </row>
    <row r="122" spans="1:8" x14ac:dyDescent="0.3">
      <c r="A122" s="55"/>
      <c r="B122" s="55"/>
      <c r="C122" s="57">
        <v>0</v>
      </c>
      <c r="D122" s="57">
        <v>0</v>
      </c>
      <c r="E122" s="57">
        <v>0</v>
      </c>
      <c r="F122" s="60">
        <f t="shared" si="16"/>
        <v>0</v>
      </c>
    </row>
    <row r="123" spans="1:8" x14ac:dyDescent="0.3">
      <c r="A123" s="56"/>
      <c r="B123" s="56"/>
      <c r="C123" s="57">
        <v>0</v>
      </c>
      <c r="D123" s="57">
        <v>0</v>
      </c>
      <c r="E123" s="57">
        <v>0</v>
      </c>
      <c r="F123" s="60">
        <f t="shared" si="16"/>
        <v>0</v>
      </c>
      <c r="G123" s="17" t="s">
        <v>247</v>
      </c>
    </row>
    <row r="124" spans="1:8" x14ac:dyDescent="0.3">
      <c r="A124" s="55"/>
      <c r="B124" s="55"/>
      <c r="C124" s="57">
        <v>0</v>
      </c>
      <c r="D124" s="57">
        <v>0</v>
      </c>
      <c r="E124" s="57">
        <v>0</v>
      </c>
      <c r="F124" s="60">
        <f t="shared" si="16"/>
        <v>0</v>
      </c>
      <c r="G124" s="17" t="s">
        <v>248</v>
      </c>
    </row>
    <row r="125" spans="1:8" x14ac:dyDescent="0.3">
      <c r="A125" s="56"/>
      <c r="B125" s="56"/>
      <c r="C125" s="57">
        <v>0</v>
      </c>
      <c r="D125" s="57">
        <v>0</v>
      </c>
      <c r="E125" s="57">
        <v>0</v>
      </c>
      <c r="F125" s="60">
        <f t="shared" si="16"/>
        <v>0</v>
      </c>
      <c r="G125" s="17" t="s">
        <v>249</v>
      </c>
    </row>
    <row r="126" spans="1:8" x14ac:dyDescent="0.3">
      <c r="A126" s="55"/>
      <c r="B126" s="55"/>
      <c r="C126" s="57">
        <v>0</v>
      </c>
      <c r="D126" s="57">
        <v>0</v>
      </c>
      <c r="E126" s="57">
        <v>0</v>
      </c>
      <c r="F126" s="60">
        <f t="shared" si="16"/>
        <v>0</v>
      </c>
      <c r="G126" s="17" t="s">
        <v>256</v>
      </c>
    </row>
    <row r="127" spans="1:8" x14ac:dyDescent="0.3">
      <c r="A127" s="56"/>
      <c r="B127" s="56"/>
      <c r="C127" s="57">
        <v>0</v>
      </c>
      <c r="D127" s="57">
        <v>0</v>
      </c>
      <c r="E127" s="57">
        <v>0</v>
      </c>
      <c r="F127" s="60">
        <f t="shared" si="16"/>
        <v>0</v>
      </c>
      <c r="G127" s="17" t="s">
        <v>257</v>
      </c>
    </row>
    <row r="128" spans="1:8" x14ac:dyDescent="0.3">
      <c r="A128" s="24"/>
      <c r="B128" s="24" t="s">
        <v>243</v>
      </c>
      <c r="C128" s="62">
        <f>SUM(C112:C127)</f>
        <v>0</v>
      </c>
      <c r="D128" s="62">
        <f t="shared" ref="D128:F128" si="17">SUM(D112:D127)</f>
        <v>0</v>
      </c>
      <c r="E128" s="62">
        <f t="shared" si="17"/>
        <v>0</v>
      </c>
      <c r="F128" s="62">
        <f t="shared" si="17"/>
        <v>0</v>
      </c>
    </row>
    <row r="129" spans="1:6" s="66" customFormat="1" ht="20.25" x14ac:dyDescent="0.35">
      <c r="A129" s="63"/>
      <c r="B129" s="64" t="s">
        <v>244</v>
      </c>
      <c r="C129" s="65">
        <f>SUM(C37,C44,C63,C70,C85,C103,C110,C128)</f>
        <v>0</v>
      </c>
      <c r="D129" s="65">
        <f t="shared" ref="D129:E129" si="18">SUM(D37,D44,D63,D70,D85,D103,D110,D128)</f>
        <v>0</v>
      </c>
      <c r="E129" s="65">
        <f t="shared" si="18"/>
        <v>0</v>
      </c>
      <c r="F129" s="65">
        <f>SUM(F37,F44,F63,F70,F85,F103,F110,F128)</f>
        <v>0</v>
      </c>
    </row>
    <row r="130" spans="1:6" x14ac:dyDescent="0.3">
      <c r="A130" s="43" t="s">
        <v>258</v>
      </c>
      <c r="B130" s="44"/>
      <c r="C130" s="61" t="s">
        <v>259</v>
      </c>
      <c r="D130" s="61"/>
      <c r="E130" s="61" t="s">
        <v>260</v>
      </c>
      <c r="F130" s="61" t="s">
        <v>16</v>
      </c>
    </row>
    <row r="131" spans="1:6" x14ac:dyDescent="0.3">
      <c r="A131" s="24" t="s">
        <v>245</v>
      </c>
      <c r="B131" s="351">
        <v>0</v>
      </c>
      <c r="C131" s="22">
        <v>0</v>
      </c>
      <c r="D131" s="27"/>
      <c r="E131" s="22">
        <v>0</v>
      </c>
      <c r="F131" s="352">
        <f>SUM(+C131,E131)</f>
        <v>0</v>
      </c>
    </row>
    <row r="132" spans="1:6" ht="33" x14ac:dyDescent="0.3">
      <c r="A132" s="24" t="s">
        <v>246</v>
      </c>
      <c r="B132" s="349" t="s">
        <v>248</v>
      </c>
      <c r="C132" s="27"/>
      <c r="D132" s="27"/>
      <c r="E132" s="27"/>
      <c r="F132" s="27"/>
    </row>
    <row r="133" spans="1:6" x14ac:dyDescent="0.3">
      <c r="A133" s="24" t="s">
        <v>250</v>
      </c>
      <c r="B133" s="26">
        <f>IF($B$132=$G$123,$F$129-$F$70,IF($B$132=$G$124,$F$37,IF($B$132=$G$125,$F$37+$F$44)))</f>
        <v>0</v>
      </c>
      <c r="C133" s="27"/>
      <c r="D133" s="27"/>
      <c r="E133" s="27"/>
      <c r="F133" s="27"/>
    </row>
    <row r="134" spans="1:6" x14ac:dyDescent="0.3">
      <c r="A134" s="24" t="s">
        <v>288</v>
      </c>
      <c r="B134" s="354">
        <v>0</v>
      </c>
      <c r="C134" s="27"/>
      <c r="D134" s="27"/>
      <c r="E134" s="27"/>
      <c r="F134" s="27"/>
    </row>
    <row r="135" spans="1:6" x14ac:dyDescent="0.3">
      <c r="A135" s="24" t="s">
        <v>253</v>
      </c>
      <c r="B135" s="26">
        <f>B133-B134</f>
        <v>0</v>
      </c>
      <c r="C135" s="27"/>
      <c r="D135" s="27"/>
      <c r="E135" s="27"/>
      <c r="F135" s="27"/>
    </row>
    <row r="136" spans="1:6" x14ac:dyDescent="0.3">
      <c r="A136" s="24" t="s">
        <v>254</v>
      </c>
      <c r="B136" s="26">
        <f>B131*B135</f>
        <v>0</v>
      </c>
      <c r="C136" s="27"/>
      <c r="D136" s="27"/>
      <c r="E136" s="27"/>
      <c r="F136" s="27"/>
    </row>
    <row r="137" spans="1:6" x14ac:dyDescent="0.3">
      <c r="A137" s="24" t="s">
        <v>255</v>
      </c>
      <c r="B137" s="24" t="s">
        <v>256</v>
      </c>
      <c r="C137" s="27"/>
      <c r="D137" s="27"/>
      <c r="E137" s="27"/>
      <c r="F137" s="27"/>
    </row>
    <row r="138" spans="1:6" x14ac:dyDescent="0.3">
      <c r="A138" s="24" t="s">
        <v>262</v>
      </c>
      <c r="B138" s="350">
        <v>44561</v>
      </c>
      <c r="C138" s="27"/>
      <c r="D138" s="27"/>
      <c r="E138" s="27"/>
      <c r="F138" s="27"/>
    </row>
    <row r="139" spans="1:6" x14ac:dyDescent="0.3">
      <c r="A139" s="24"/>
      <c r="B139" s="24" t="s">
        <v>261</v>
      </c>
      <c r="C139" s="62">
        <f>SUM(C131)</f>
        <v>0</v>
      </c>
      <c r="D139" s="69"/>
      <c r="E139" s="62">
        <f>SUM(E131)</f>
        <v>0</v>
      </c>
      <c r="F139" s="62">
        <f>SUM(F131)</f>
        <v>0</v>
      </c>
    </row>
    <row r="140" spans="1:6" ht="20.25" x14ac:dyDescent="0.35">
      <c r="A140" s="18"/>
      <c r="B140" s="72" t="s">
        <v>263</v>
      </c>
      <c r="C140" s="73">
        <f>SUM(C139,C129)</f>
        <v>0</v>
      </c>
      <c r="D140" s="73">
        <f t="shared" ref="D140:F140" si="19">SUM(D139,D129)</f>
        <v>0</v>
      </c>
      <c r="E140" s="73">
        <f t="shared" si="19"/>
        <v>0</v>
      </c>
      <c r="F140" s="73">
        <f t="shared" si="19"/>
        <v>0</v>
      </c>
    </row>
    <row r="142" spans="1:6" x14ac:dyDescent="0.3">
      <c r="A142" s="17" t="s">
        <v>289</v>
      </c>
      <c r="B142" s="353"/>
    </row>
    <row r="143" spans="1:6" x14ac:dyDescent="0.3">
      <c r="A143" s="17" t="s">
        <v>290</v>
      </c>
    </row>
  </sheetData>
  <mergeCells count="1">
    <mergeCell ref="C1:F5"/>
  </mergeCells>
  <dataValidations count="4">
    <dataValidation type="list" allowBlank="1" showInputMessage="1" showErrorMessage="1" prompt="Select Method of Allocation" sqref="B132" xr:uid="{5441A99E-89D7-4EA9-B1EA-174988BE8DCB}">
      <formula1>$G$123:$G$125</formula1>
    </dataValidation>
    <dataValidation type="list" allowBlank="1" showInputMessage="1" showErrorMessage="1" sqref="B137" xr:uid="{A9A53685-8294-40CC-9C72-5BD5DB60FF45}">
      <formula1>$G$126:$G$127</formula1>
    </dataValidation>
    <dataValidation type="list" allowBlank="1" showInputMessage="1" showErrorMessage="1" sqref="B42" xr:uid="{10C710BD-CFBA-4509-A437-4721260801E3}">
      <formula1>$I$41:$I$42</formula1>
    </dataValidation>
    <dataValidation type="list" allowBlank="1" showInputMessage="1" showErrorMessage="1" sqref="G89:G102 G105:G109" xr:uid="{A1C881C3-1BC1-4E97-B8FF-9C98AD507C0B}">
      <formula1>$I$88:$I$89</formula1>
    </dataValidation>
  </dataValidations>
  <pageMargins left="0.7" right="0.7" top="0.75" bottom="0.75" header="0.3" footer="0.3"/>
  <pageSetup orientation="portrait" horizontalDpi="4294967295" verticalDpi="4294967295" r:id="rId1"/>
  <rowBreaks count="1" manualBreakCount="1">
    <brk id="70" max="16383" man="1"/>
  </rowBreaks>
  <colBreaks count="1" manualBreakCount="1">
    <brk id="6" max="141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E2BA4-3483-4EF0-AD2A-ADB6BEBD9115}">
  <dimension ref="A1:J143"/>
  <sheetViews>
    <sheetView zoomScale="60" zoomScaleNormal="60" workbookViewId="0">
      <selection sqref="A1:XFD1048576"/>
    </sheetView>
  </sheetViews>
  <sheetFormatPr defaultColWidth="9.140625" defaultRowHeight="16.5" x14ac:dyDescent="0.3"/>
  <cols>
    <col min="1" max="9" width="35.7109375" style="17" customWidth="1"/>
    <col min="10" max="10" width="43.85546875" style="17" bestFit="1" customWidth="1"/>
    <col min="11" max="11" width="35.7109375" style="17" customWidth="1"/>
    <col min="12" max="16384" width="9.140625" style="17"/>
  </cols>
  <sheetData>
    <row r="1" spans="1:10" x14ac:dyDescent="0.3">
      <c r="A1" s="17" t="s">
        <v>203</v>
      </c>
      <c r="C1" s="358" t="s">
        <v>280</v>
      </c>
      <c r="D1" s="358"/>
      <c r="E1" s="358"/>
      <c r="F1" s="358"/>
    </row>
    <row r="2" spans="1:10" x14ac:dyDescent="0.3">
      <c r="A2" s="18" t="s">
        <v>204</v>
      </c>
      <c r="B2" s="19"/>
      <c r="C2" s="358"/>
      <c r="D2" s="358"/>
      <c r="E2" s="358"/>
      <c r="F2" s="358"/>
    </row>
    <row r="3" spans="1:10" x14ac:dyDescent="0.3">
      <c r="A3" s="18" t="s">
        <v>205</v>
      </c>
      <c r="B3" s="20"/>
      <c r="C3" s="358"/>
      <c r="D3" s="358"/>
      <c r="E3" s="358"/>
      <c r="F3" s="358"/>
    </row>
    <row r="4" spans="1:10" x14ac:dyDescent="0.3">
      <c r="A4" s="18" t="s">
        <v>160</v>
      </c>
      <c r="B4" s="20"/>
      <c r="C4" s="358"/>
      <c r="D4" s="358"/>
      <c r="E4" s="358"/>
      <c r="F4" s="358"/>
    </row>
    <row r="5" spans="1:10" x14ac:dyDescent="0.3">
      <c r="C5" s="359"/>
      <c r="D5" s="359"/>
      <c r="E5" s="359"/>
      <c r="F5" s="359"/>
    </row>
    <row r="6" spans="1:10" x14ac:dyDescent="0.3">
      <c r="A6" s="18" t="s">
        <v>206</v>
      </c>
      <c r="B6" s="18"/>
      <c r="C6" s="58" t="s">
        <v>209</v>
      </c>
      <c r="D6" s="58" t="s">
        <v>210</v>
      </c>
      <c r="E6" s="58" t="s">
        <v>211</v>
      </c>
      <c r="F6" s="58" t="s">
        <v>16</v>
      </c>
      <c r="G6" s="18"/>
      <c r="H6" s="18"/>
      <c r="I6" s="18"/>
      <c r="J6" s="18"/>
    </row>
    <row r="7" spans="1:10" x14ac:dyDescent="0.3">
      <c r="A7" s="21" t="s">
        <v>207</v>
      </c>
      <c r="B7" s="21" t="s">
        <v>208</v>
      </c>
      <c r="C7" s="59"/>
      <c r="D7" s="59"/>
      <c r="E7" s="59"/>
      <c r="F7" s="59"/>
      <c r="G7" s="40" t="s">
        <v>212</v>
      </c>
      <c r="H7" s="21" t="s">
        <v>213</v>
      </c>
      <c r="I7" s="21" t="s">
        <v>214</v>
      </c>
      <c r="J7" s="21" t="s">
        <v>270</v>
      </c>
    </row>
    <row r="8" spans="1:10" x14ac:dyDescent="0.3">
      <c r="A8" s="34"/>
      <c r="B8" s="34"/>
      <c r="C8" s="57">
        <v>0</v>
      </c>
      <c r="D8" s="57">
        <v>0</v>
      </c>
      <c r="E8" s="57">
        <v>0</v>
      </c>
      <c r="F8" s="60">
        <f>SUM(C8:E8)</f>
        <v>0</v>
      </c>
      <c r="G8" s="41">
        <v>0</v>
      </c>
      <c r="H8" s="34">
        <v>12</v>
      </c>
      <c r="I8" s="38">
        <v>1</v>
      </c>
      <c r="J8" s="41">
        <f>(G8/12)*H8*I8</f>
        <v>0</v>
      </c>
    </row>
    <row r="9" spans="1:10" x14ac:dyDescent="0.3">
      <c r="A9" s="21"/>
      <c r="B9" s="21"/>
      <c r="C9" s="57">
        <v>0</v>
      </c>
      <c r="D9" s="57">
        <v>0</v>
      </c>
      <c r="E9" s="57">
        <v>0</v>
      </c>
      <c r="F9" s="60">
        <f t="shared" ref="F9:F36" si="0">SUM(C9:E9)</f>
        <v>0</v>
      </c>
      <c r="G9" s="40">
        <v>0</v>
      </c>
      <c r="H9" s="21">
        <v>0</v>
      </c>
      <c r="I9" s="39">
        <v>0</v>
      </c>
      <c r="J9" s="40">
        <f t="shared" ref="J9:J36" si="1">(G9/12)*H9*I9</f>
        <v>0</v>
      </c>
    </row>
    <row r="10" spans="1:10" x14ac:dyDescent="0.3">
      <c r="A10" s="34"/>
      <c r="B10" s="34"/>
      <c r="C10" s="57">
        <v>0</v>
      </c>
      <c r="D10" s="57">
        <v>0</v>
      </c>
      <c r="E10" s="57">
        <v>0</v>
      </c>
      <c r="F10" s="60">
        <f t="shared" si="0"/>
        <v>0</v>
      </c>
      <c r="G10" s="41">
        <v>0</v>
      </c>
      <c r="H10" s="34">
        <v>0</v>
      </c>
      <c r="I10" s="38">
        <v>0</v>
      </c>
      <c r="J10" s="41">
        <f t="shared" si="1"/>
        <v>0</v>
      </c>
    </row>
    <row r="11" spans="1:10" x14ac:dyDescent="0.3">
      <c r="A11" s="21"/>
      <c r="B11" s="21"/>
      <c r="C11" s="57">
        <v>0</v>
      </c>
      <c r="D11" s="57">
        <v>0</v>
      </c>
      <c r="E11" s="57">
        <v>0</v>
      </c>
      <c r="F11" s="60">
        <f t="shared" si="0"/>
        <v>0</v>
      </c>
      <c r="G11" s="40">
        <v>0</v>
      </c>
      <c r="H11" s="21">
        <v>0</v>
      </c>
      <c r="I11" s="39">
        <v>0</v>
      </c>
      <c r="J11" s="40">
        <f t="shared" si="1"/>
        <v>0</v>
      </c>
    </row>
    <row r="12" spans="1:10" x14ac:dyDescent="0.3">
      <c r="A12" s="34"/>
      <c r="B12" s="34"/>
      <c r="C12" s="57">
        <v>0</v>
      </c>
      <c r="D12" s="57">
        <v>0</v>
      </c>
      <c r="E12" s="57">
        <v>0</v>
      </c>
      <c r="F12" s="60">
        <f t="shared" si="0"/>
        <v>0</v>
      </c>
      <c r="G12" s="41">
        <v>0</v>
      </c>
      <c r="H12" s="34">
        <v>0</v>
      </c>
      <c r="I12" s="38">
        <v>0</v>
      </c>
      <c r="J12" s="41">
        <f t="shared" si="1"/>
        <v>0</v>
      </c>
    </row>
    <row r="13" spans="1:10" x14ac:dyDescent="0.3">
      <c r="A13" s="21"/>
      <c r="B13" s="21"/>
      <c r="C13" s="57">
        <v>0</v>
      </c>
      <c r="D13" s="57">
        <v>0</v>
      </c>
      <c r="E13" s="57">
        <v>0</v>
      </c>
      <c r="F13" s="60">
        <f t="shared" si="0"/>
        <v>0</v>
      </c>
      <c r="G13" s="40">
        <v>0</v>
      </c>
      <c r="H13" s="21">
        <v>0</v>
      </c>
      <c r="I13" s="39">
        <v>0</v>
      </c>
      <c r="J13" s="40">
        <f t="shared" si="1"/>
        <v>0</v>
      </c>
    </row>
    <row r="14" spans="1:10" x14ac:dyDescent="0.3">
      <c r="A14" s="34"/>
      <c r="B14" s="34"/>
      <c r="C14" s="57">
        <v>0</v>
      </c>
      <c r="D14" s="57">
        <v>0</v>
      </c>
      <c r="E14" s="57">
        <v>0</v>
      </c>
      <c r="F14" s="60">
        <f t="shared" si="0"/>
        <v>0</v>
      </c>
      <c r="G14" s="41">
        <v>0</v>
      </c>
      <c r="H14" s="34">
        <v>0</v>
      </c>
      <c r="I14" s="38">
        <v>0</v>
      </c>
      <c r="J14" s="41">
        <f t="shared" si="1"/>
        <v>0</v>
      </c>
    </row>
    <row r="15" spans="1:10" x14ac:dyDescent="0.3">
      <c r="A15" s="21"/>
      <c r="B15" s="21"/>
      <c r="C15" s="57">
        <v>0</v>
      </c>
      <c r="D15" s="57">
        <v>0</v>
      </c>
      <c r="E15" s="57">
        <v>0</v>
      </c>
      <c r="F15" s="60">
        <f t="shared" si="0"/>
        <v>0</v>
      </c>
      <c r="G15" s="40">
        <v>0</v>
      </c>
      <c r="H15" s="21">
        <v>0</v>
      </c>
      <c r="I15" s="39">
        <v>0</v>
      </c>
      <c r="J15" s="40">
        <f t="shared" si="1"/>
        <v>0</v>
      </c>
    </row>
    <row r="16" spans="1:10" x14ac:dyDescent="0.3">
      <c r="A16" s="34"/>
      <c r="B16" s="34"/>
      <c r="C16" s="57">
        <v>0</v>
      </c>
      <c r="D16" s="57">
        <v>0</v>
      </c>
      <c r="E16" s="57">
        <v>0</v>
      </c>
      <c r="F16" s="60">
        <f t="shared" si="0"/>
        <v>0</v>
      </c>
      <c r="G16" s="41">
        <v>0</v>
      </c>
      <c r="H16" s="34">
        <v>0</v>
      </c>
      <c r="I16" s="38">
        <v>0</v>
      </c>
      <c r="J16" s="41">
        <f t="shared" si="1"/>
        <v>0</v>
      </c>
    </row>
    <row r="17" spans="1:10" x14ac:dyDescent="0.3">
      <c r="A17" s="21"/>
      <c r="B17" s="21"/>
      <c r="C17" s="57">
        <v>0</v>
      </c>
      <c r="D17" s="57">
        <v>0</v>
      </c>
      <c r="E17" s="57">
        <v>0</v>
      </c>
      <c r="F17" s="60">
        <f t="shared" si="0"/>
        <v>0</v>
      </c>
      <c r="G17" s="40">
        <v>0</v>
      </c>
      <c r="H17" s="21">
        <v>0</v>
      </c>
      <c r="I17" s="39">
        <v>0</v>
      </c>
      <c r="J17" s="40">
        <f t="shared" si="1"/>
        <v>0</v>
      </c>
    </row>
    <row r="18" spans="1:10" x14ac:dyDescent="0.3">
      <c r="A18" s="34"/>
      <c r="B18" s="34"/>
      <c r="C18" s="57">
        <v>0</v>
      </c>
      <c r="D18" s="57">
        <v>0</v>
      </c>
      <c r="E18" s="57">
        <v>0</v>
      </c>
      <c r="F18" s="60">
        <f t="shared" si="0"/>
        <v>0</v>
      </c>
      <c r="G18" s="41">
        <v>0</v>
      </c>
      <c r="H18" s="34">
        <v>0</v>
      </c>
      <c r="I18" s="38">
        <v>0</v>
      </c>
      <c r="J18" s="41">
        <f t="shared" si="1"/>
        <v>0</v>
      </c>
    </row>
    <row r="19" spans="1:10" x14ac:dyDescent="0.3">
      <c r="A19" s="21"/>
      <c r="B19" s="21"/>
      <c r="C19" s="57">
        <v>0</v>
      </c>
      <c r="D19" s="57">
        <v>0</v>
      </c>
      <c r="E19" s="57">
        <v>0</v>
      </c>
      <c r="F19" s="60">
        <f t="shared" si="0"/>
        <v>0</v>
      </c>
      <c r="G19" s="40">
        <v>0</v>
      </c>
      <c r="H19" s="21">
        <v>0</v>
      </c>
      <c r="I19" s="39">
        <v>0</v>
      </c>
      <c r="J19" s="40">
        <f t="shared" si="1"/>
        <v>0</v>
      </c>
    </row>
    <row r="20" spans="1:10" x14ac:dyDescent="0.3">
      <c r="A20" s="34"/>
      <c r="B20" s="34"/>
      <c r="C20" s="57">
        <v>0</v>
      </c>
      <c r="D20" s="57">
        <v>0</v>
      </c>
      <c r="E20" s="57">
        <v>0</v>
      </c>
      <c r="F20" s="60">
        <f t="shared" si="0"/>
        <v>0</v>
      </c>
      <c r="G20" s="41">
        <v>0</v>
      </c>
      <c r="H20" s="34">
        <v>0</v>
      </c>
      <c r="I20" s="38">
        <v>0</v>
      </c>
      <c r="J20" s="41">
        <f t="shared" si="1"/>
        <v>0</v>
      </c>
    </row>
    <row r="21" spans="1:10" x14ac:dyDescent="0.3">
      <c r="A21" s="21"/>
      <c r="B21" s="21"/>
      <c r="C21" s="57">
        <v>0</v>
      </c>
      <c r="D21" s="57">
        <v>0</v>
      </c>
      <c r="E21" s="57">
        <v>0</v>
      </c>
      <c r="F21" s="60">
        <f t="shared" si="0"/>
        <v>0</v>
      </c>
      <c r="G21" s="40">
        <v>0</v>
      </c>
      <c r="H21" s="21">
        <v>0</v>
      </c>
      <c r="I21" s="39">
        <v>0</v>
      </c>
      <c r="J21" s="40">
        <f t="shared" si="1"/>
        <v>0</v>
      </c>
    </row>
    <row r="22" spans="1:10" x14ac:dyDescent="0.3">
      <c r="A22" s="34"/>
      <c r="B22" s="34"/>
      <c r="C22" s="57">
        <v>0</v>
      </c>
      <c r="D22" s="57">
        <v>0</v>
      </c>
      <c r="E22" s="57">
        <v>0</v>
      </c>
      <c r="F22" s="60">
        <f t="shared" si="0"/>
        <v>0</v>
      </c>
      <c r="G22" s="41">
        <v>0</v>
      </c>
      <c r="H22" s="34">
        <v>0</v>
      </c>
      <c r="I22" s="38">
        <v>0</v>
      </c>
      <c r="J22" s="41">
        <f t="shared" si="1"/>
        <v>0</v>
      </c>
    </row>
    <row r="23" spans="1:10" x14ac:dyDescent="0.3">
      <c r="A23" s="21"/>
      <c r="B23" s="21"/>
      <c r="C23" s="57">
        <v>0</v>
      </c>
      <c r="D23" s="57">
        <v>0</v>
      </c>
      <c r="E23" s="57">
        <v>0</v>
      </c>
      <c r="F23" s="60">
        <f t="shared" si="0"/>
        <v>0</v>
      </c>
      <c r="G23" s="40">
        <v>0</v>
      </c>
      <c r="H23" s="21">
        <v>0</v>
      </c>
      <c r="I23" s="39">
        <v>0</v>
      </c>
      <c r="J23" s="40">
        <f t="shared" si="1"/>
        <v>0</v>
      </c>
    </row>
    <row r="24" spans="1:10" x14ac:dyDescent="0.3">
      <c r="A24" s="34"/>
      <c r="B24" s="34"/>
      <c r="C24" s="57">
        <v>0</v>
      </c>
      <c r="D24" s="57">
        <v>0</v>
      </c>
      <c r="E24" s="57">
        <v>0</v>
      </c>
      <c r="F24" s="60">
        <f t="shared" si="0"/>
        <v>0</v>
      </c>
      <c r="G24" s="41">
        <v>0</v>
      </c>
      <c r="H24" s="34">
        <v>0</v>
      </c>
      <c r="I24" s="38">
        <v>0</v>
      </c>
      <c r="J24" s="41">
        <f t="shared" si="1"/>
        <v>0</v>
      </c>
    </row>
    <row r="25" spans="1:10" x14ac:dyDescent="0.3">
      <c r="A25" s="21"/>
      <c r="B25" s="21"/>
      <c r="C25" s="57">
        <v>0</v>
      </c>
      <c r="D25" s="57">
        <v>0</v>
      </c>
      <c r="E25" s="57">
        <v>0</v>
      </c>
      <c r="F25" s="60">
        <f t="shared" si="0"/>
        <v>0</v>
      </c>
      <c r="G25" s="40">
        <v>0</v>
      </c>
      <c r="H25" s="21">
        <v>0</v>
      </c>
      <c r="I25" s="39">
        <v>0</v>
      </c>
      <c r="J25" s="40">
        <f t="shared" si="1"/>
        <v>0</v>
      </c>
    </row>
    <row r="26" spans="1:10" x14ac:dyDescent="0.3">
      <c r="A26" s="34"/>
      <c r="B26" s="34"/>
      <c r="C26" s="57">
        <v>0</v>
      </c>
      <c r="D26" s="57">
        <v>0</v>
      </c>
      <c r="E26" s="57">
        <v>0</v>
      </c>
      <c r="F26" s="60">
        <f t="shared" si="0"/>
        <v>0</v>
      </c>
      <c r="G26" s="41">
        <v>0</v>
      </c>
      <c r="H26" s="34">
        <v>0</v>
      </c>
      <c r="I26" s="38">
        <v>0</v>
      </c>
      <c r="J26" s="41">
        <f t="shared" si="1"/>
        <v>0</v>
      </c>
    </row>
    <row r="27" spans="1:10" x14ac:dyDescent="0.3">
      <c r="A27" s="21"/>
      <c r="B27" s="21"/>
      <c r="C27" s="57">
        <v>0</v>
      </c>
      <c r="D27" s="57">
        <v>0</v>
      </c>
      <c r="E27" s="57">
        <v>0</v>
      </c>
      <c r="F27" s="60">
        <f t="shared" si="0"/>
        <v>0</v>
      </c>
      <c r="G27" s="40">
        <v>0</v>
      </c>
      <c r="H27" s="21">
        <v>0</v>
      </c>
      <c r="I27" s="39">
        <v>0</v>
      </c>
      <c r="J27" s="40">
        <f t="shared" si="1"/>
        <v>0</v>
      </c>
    </row>
    <row r="28" spans="1:10" x14ac:dyDescent="0.3">
      <c r="A28" s="34"/>
      <c r="B28" s="34"/>
      <c r="C28" s="57">
        <v>0</v>
      </c>
      <c r="D28" s="57">
        <v>0</v>
      </c>
      <c r="E28" s="57">
        <v>0</v>
      </c>
      <c r="F28" s="60">
        <f t="shared" si="0"/>
        <v>0</v>
      </c>
      <c r="G28" s="41">
        <v>0</v>
      </c>
      <c r="H28" s="34">
        <v>0</v>
      </c>
      <c r="I28" s="38">
        <v>0</v>
      </c>
      <c r="J28" s="41">
        <f t="shared" si="1"/>
        <v>0</v>
      </c>
    </row>
    <row r="29" spans="1:10" x14ac:dyDescent="0.3">
      <c r="A29" s="21"/>
      <c r="B29" s="21"/>
      <c r="C29" s="57">
        <v>0</v>
      </c>
      <c r="D29" s="57">
        <v>0</v>
      </c>
      <c r="E29" s="57">
        <v>0</v>
      </c>
      <c r="F29" s="60">
        <f t="shared" si="0"/>
        <v>0</v>
      </c>
      <c r="G29" s="40">
        <v>0</v>
      </c>
      <c r="H29" s="21">
        <v>0</v>
      </c>
      <c r="I29" s="39">
        <v>0</v>
      </c>
      <c r="J29" s="40">
        <f t="shared" si="1"/>
        <v>0</v>
      </c>
    </row>
    <row r="30" spans="1:10" x14ac:dyDescent="0.3">
      <c r="A30" s="34"/>
      <c r="B30" s="34"/>
      <c r="C30" s="57">
        <v>0</v>
      </c>
      <c r="D30" s="57">
        <v>0</v>
      </c>
      <c r="E30" s="57">
        <v>0</v>
      </c>
      <c r="F30" s="60">
        <f t="shared" si="0"/>
        <v>0</v>
      </c>
      <c r="G30" s="41">
        <v>0</v>
      </c>
      <c r="H30" s="34">
        <v>0</v>
      </c>
      <c r="I30" s="38">
        <v>0</v>
      </c>
      <c r="J30" s="41">
        <f t="shared" si="1"/>
        <v>0</v>
      </c>
    </row>
    <row r="31" spans="1:10" x14ac:dyDescent="0.3">
      <c r="A31" s="21"/>
      <c r="B31" s="21"/>
      <c r="C31" s="57">
        <v>0</v>
      </c>
      <c r="D31" s="57">
        <v>0</v>
      </c>
      <c r="E31" s="57">
        <v>0</v>
      </c>
      <c r="F31" s="60">
        <f t="shared" si="0"/>
        <v>0</v>
      </c>
      <c r="G31" s="40">
        <v>0</v>
      </c>
      <c r="H31" s="21">
        <v>0</v>
      </c>
      <c r="I31" s="39">
        <v>0</v>
      </c>
      <c r="J31" s="40">
        <f t="shared" si="1"/>
        <v>0</v>
      </c>
    </row>
    <row r="32" spans="1:10" x14ac:dyDescent="0.3">
      <c r="A32" s="34"/>
      <c r="B32" s="34"/>
      <c r="C32" s="57">
        <v>0</v>
      </c>
      <c r="D32" s="57">
        <v>0</v>
      </c>
      <c r="E32" s="57">
        <v>0</v>
      </c>
      <c r="F32" s="60">
        <f t="shared" si="0"/>
        <v>0</v>
      </c>
      <c r="G32" s="41">
        <v>0</v>
      </c>
      <c r="H32" s="34">
        <v>0</v>
      </c>
      <c r="I32" s="38">
        <v>0</v>
      </c>
      <c r="J32" s="41">
        <f t="shared" si="1"/>
        <v>0</v>
      </c>
    </row>
    <row r="33" spans="1:10" x14ac:dyDescent="0.3">
      <c r="A33" s="21"/>
      <c r="B33" s="21"/>
      <c r="C33" s="57">
        <v>0</v>
      </c>
      <c r="D33" s="57">
        <v>0</v>
      </c>
      <c r="E33" s="57">
        <v>0</v>
      </c>
      <c r="F33" s="60">
        <f t="shared" si="0"/>
        <v>0</v>
      </c>
      <c r="G33" s="40">
        <v>0</v>
      </c>
      <c r="H33" s="21">
        <v>0</v>
      </c>
      <c r="I33" s="39">
        <v>0</v>
      </c>
      <c r="J33" s="40">
        <f t="shared" si="1"/>
        <v>0</v>
      </c>
    </row>
    <row r="34" spans="1:10" x14ac:dyDescent="0.3">
      <c r="A34" s="34"/>
      <c r="B34" s="34"/>
      <c r="C34" s="57">
        <v>0</v>
      </c>
      <c r="D34" s="57">
        <v>0</v>
      </c>
      <c r="E34" s="57">
        <v>0</v>
      </c>
      <c r="F34" s="60">
        <f t="shared" si="0"/>
        <v>0</v>
      </c>
      <c r="G34" s="41">
        <v>0</v>
      </c>
      <c r="H34" s="34">
        <v>0</v>
      </c>
      <c r="I34" s="38">
        <v>0</v>
      </c>
      <c r="J34" s="41">
        <f t="shared" si="1"/>
        <v>0</v>
      </c>
    </row>
    <row r="35" spans="1:10" x14ac:dyDescent="0.3">
      <c r="A35" s="21"/>
      <c r="B35" s="21"/>
      <c r="C35" s="57">
        <v>0</v>
      </c>
      <c r="D35" s="57">
        <v>0</v>
      </c>
      <c r="E35" s="57">
        <v>0</v>
      </c>
      <c r="F35" s="60">
        <f t="shared" si="0"/>
        <v>0</v>
      </c>
      <c r="G35" s="40">
        <v>0</v>
      </c>
      <c r="H35" s="21">
        <v>0</v>
      </c>
      <c r="I35" s="39">
        <v>0</v>
      </c>
      <c r="J35" s="40">
        <f t="shared" si="1"/>
        <v>0</v>
      </c>
    </row>
    <row r="36" spans="1:10" x14ac:dyDescent="0.3">
      <c r="A36" s="34"/>
      <c r="B36" s="34"/>
      <c r="C36" s="57">
        <v>0</v>
      </c>
      <c r="D36" s="57">
        <v>0</v>
      </c>
      <c r="E36" s="57">
        <v>0</v>
      </c>
      <c r="F36" s="60">
        <f t="shared" si="0"/>
        <v>0</v>
      </c>
      <c r="G36" s="41">
        <v>0</v>
      </c>
      <c r="H36" s="34">
        <v>0</v>
      </c>
      <c r="I36" s="38">
        <v>0</v>
      </c>
      <c r="J36" s="41">
        <f t="shared" si="1"/>
        <v>0</v>
      </c>
    </row>
    <row r="37" spans="1:10" x14ac:dyDescent="0.3">
      <c r="A37" s="24"/>
      <c r="B37" s="25" t="s">
        <v>220</v>
      </c>
      <c r="C37" s="60">
        <f>SUM(C8:C36)</f>
        <v>0</v>
      </c>
      <c r="D37" s="60">
        <f t="shared" ref="D37:J37" si="2">SUM(D8:D36)</f>
        <v>0</v>
      </c>
      <c r="E37" s="60">
        <f t="shared" si="2"/>
        <v>0</v>
      </c>
      <c r="F37" s="60">
        <f t="shared" si="2"/>
        <v>0</v>
      </c>
      <c r="G37" s="26">
        <f t="shared" si="2"/>
        <v>0</v>
      </c>
      <c r="H37" s="27"/>
      <c r="I37" s="28"/>
      <c r="J37" s="26">
        <f t="shared" si="2"/>
        <v>0</v>
      </c>
    </row>
    <row r="38" spans="1:10" x14ac:dyDescent="0.3">
      <c r="A38" s="43" t="s">
        <v>215</v>
      </c>
      <c r="B38" s="46"/>
      <c r="C38" s="61" t="s">
        <v>209</v>
      </c>
      <c r="D38" s="61" t="s">
        <v>210</v>
      </c>
      <c r="E38" s="61" t="s">
        <v>211</v>
      </c>
      <c r="F38" s="61" t="s">
        <v>16</v>
      </c>
      <c r="G38" s="45"/>
      <c r="H38" s="45"/>
      <c r="I38" s="45"/>
      <c r="J38" s="47"/>
    </row>
    <row r="39" spans="1:10" x14ac:dyDescent="0.3">
      <c r="A39" s="29" t="s">
        <v>216</v>
      </c>
      <c r="B39" s="30">
        <v>0</v>
      </c>
      <c r="C39" s="57">
        <v>0</v>
      </c>
      <c r="D39" s="57">
        <v>0</v>
      </c>
      <c r="E39" s="57">
        <v>0</v>
      </c>
      <c r="F39" s="60">
        <f>SUM(C39:E39)</f>
        <v>0</v>
      </c>
    </row>
    <row r="40" spans="1:10" x14ac:dyDescent="0.3">
      <c r="A40" s="35" t="s">
        <v>217</v>
      </c>
      <c r="B40" s="36">
        <v>0</v>
      </c>
      <c r="C40" s="348">
        <v>0</v>
      </c>
      <c r="D40" s="348">
        <v>0</v>
      </c>
      <c r="E40" s="348">
        <v>0</v>
      </c>
      <c r="F40" s="60">
        <v>0</v>
      </c>
    </row>
    <row r="41" spans="1:10" x14ac:dyDescent="0.3">
      <c r="A41" s="29" t="s">
        <v>218</v>
      </c>
      <c r="B41" s="30">
        <v>0</v>
      </c>
      <c r="C41" s="348">
        <v>0</v>
      </c>
      <c r="D41" s="348">
        <v>0</v>
      </c>
      <c r="E41" s="348">
        <v>0</v>
      </c>
      <c r="F41" s="60">
        <v>0</v>
      </c>
      <c r="I41" s="17" t="s">
        <v>273</v>
      </c>
    </row>
    <row r="42" spans="1:10" ht="33" x14ac:dyDescent="0.3">
      <c r="A42" s="37" t="s">
        <v>219</v>
      </c>
      <c r="B42" s="35" t="s">
        <v>271</v>
      </c>
      <c r="C42" s="70"/>
      <c r="D42" s="70"/>
      <c r="E42" s="70"/>
      <c r="F42" s="70"/>
      <c r="I42" s="17" t="s">
        <v>271</v>
      </c>
    </row>
    <row r="43" spans="1:10" x14ac:dyDescent="0.3">
      <c r="A43" s="29"/>
      <c r="B43" s="29"/>
      <c r="C43" s="70"/>
      <c r="D43" s="70"/>
      <c r="E43" s="70"/>
      <c r="F43" s="70"/>
    </row>
    <row r="44" spans="1:10" x14ac:dyDescent="0.3">
      <c r="A44" s="24"/>
      <c r="B44" s="25" t="s">
        <v>221</v>
      </c>
      <c r="C44" s="60">
        <f t="shared" ref="C44:E44" si="3">SUM(C39:C41)</f>
        <v>0</v>
      </c>
      <c r="D44" s="60">
        <f t="shared" si="3"/>
        <v>0</v>
      </c>
      <c r="E44" s="60">
        <f t="shared" si="3"/>
        <v>0</v>
      </c>
      <c r="F44" s="60">
        <f>SUM(F39:F41)</f>
        <v>0</v>
      </c>
    </row>
    <row r="45" spans="1:10" x14ac:dyDescent="0.3">
      <c r="A45" s="43" t="s">
        <v>222</v>
      </c>
      <c r="B45" s="45"/>
      <c r="C45" s="61" t="s">
        <v>209</v>
      </c>
      <c r="D45" s="61" t="s">
        <v>210</v>
      </c>
      <c r="E45" s="61" t="s">
        <v>211</v>
      </c>
      <c r="F45" s="61" t="s">
        <v>16</v>
      </c>
    </row>
    <row r="46" spans="1:10" x14ac:dyDescent="0.3">
      <c r="A46" s="31" t="s">
        <v>235</v>
      </c>
      <c r="B46" s="31">
        <v>0</v>
      </c>
      <c r="C46" s="57">
        <v>0</v>
      </c>
      <c r="D46" s="57">
        <v>0</v>
      </c>
      <c r="E46" s="57">
        <v>0</v>
      </c>
      <c r="F46" s="60">
        <f>SUM(C46:E46)</f>
        <v>0</v>
      </c>
    </row>
    <row r="47" spans="1:10" x14ac:dyDescent="0.3">
      <c r="A47" s="33" t="s">
        <v>236</v>
      </c>
      <c r="B47" s="344">
        <v>0</v>
      </c>
      <c r="C47" s="57">
        <v>0</v>
      </c>
      <c r="D47" s="57">
        <v>0</v>
      </c>
      <c r="E47" s="57">
        <v>0</v>
      </c>
      <c r="F47" s="60">
        <f t="shared" ref="F47:F62" si="4">SUM(C47:E47)</f>
        <v>0</v>
      </c>
    </row>
    <row r="48" spans="1:10" x14ac:dyDescent="0.3">
      <c r="A48" s="31" t="s">
        <v>237</v>
      </c>
      <c r="B48" s="345">
        <v>0</v>
      </c>
      <c r="C48" s="57">
        <v>0</v>
      </c>
      <c r="D48" s="57">
        <v>0</v>
      </c>
      <c r="E48" s="57">
        <v>0</v>
      </c>
      <c r="F48" s="60">
        <f t="shared" si="4"/>
        <v>0</v>
      </c>
    </row>
    <row r="49" spans="1:6" x14ac:dyDescent="0.3">
      <c r="A49" s="33" t="s">
        <v>238</v>
      </c>
      <c r="B49" s="33" t="s">
        <v>239</v>
      </c>
      <c r="C49" s="57">
        <v>0</v>
      </c>
      <c r="D49" s="57">
        <v>0</v>
      </c>
      <c r="E49" s="57">
        <v>0</v>
      </c>
      <c r="F49" s="60">
        <f t="shared" si="4"/>
        <v>0</v>
      </c>
    </row>
    <row r="50" spans="1:6" x14ac:dyDescent="0.3">
      <c r="A50" s="31">
        <v>0</v>
      </c>
      <c r="B50" s="345">
        <v>0</v>
      </c>
      <c r="C50" s="57">
        <v>0</v>
      </c>
      <c r="D50" s="57">
        <v>0</v>
      </c>
      <c r="E50" s="57">
        <v>0</v>
      </c>
      <c r="F50" s="60">
        <f t="shared" si="4"/>
        <v>0</v>
      </c>
    </row>
    <row r="51" spans="1:6" x14ac:dyDescent="0.3">
      <c r="A51" s="33" t="s">
        <v>225</v>
      </c>
      <c r="B51" s="33"/>
      <c r="C51" s="57">
        <v>0</v>
      </c>
      <c r="D51" s="57">
        <v>0</v>
      </c>
      <c r="E51" s="57">
        <v>0</v>
      </c>
      <c r="F51" s="60">
        <f t="shared" si="4"/>
        <v>0</v>
      </c>
    </row>
    <row r="52" spans="1:6" x14ac:dyDescent="0.3">
      <c r="A52" s="31"/>
      <c r="B52" s="31"/>
      <c r="C52" s="57">
        <v>0</v>
      </c>
      <c r="D52" s="57">
        <v>0</v>
      </c>
      <c r="E52" s="57">
        <v>0</v>
      </c>
      <c r="F52" s="60">
        <f t="shared" si="4"/>
        <v>0</v>
      </c>
    </row>
    <row r="53" spans="1:6" x14ac:dyDescent="0.3">
      <c r="A53" s="33"/>
      <c r="B53" s="33"/>
      <c r="C53" s="57">
        <v>0</v>
      </c>
      <c r="D53" s="57">
        <v>0</v>
      </c>
      <c r="E53" s="57">
        <v>0</v>
      </c>
      <c r="F53" s="60">
        <f t="shared" si="4"/>
        <v>0</v>
      </c>
    </row>
    <row r="54" spans="1:6" x14ac:dyDescent="0.3">
      <c r="A54" s="31"/>
      <c r="B54" s="31"/>
      <c r="C54" s="57">
        <v>0</v>
      </c>
      <c r="D54" s="57">
        <v>0</v>
      </c>
      <c r="E54" s="57">
        <v>0</v>
      </c>
      <c r="F54" s="60">
        <f t="shared" si="4"/>
        <v>0</v>
      </c>
    </row>
    <row r="55" spans="1:6" x14ac:dyDescent="0.3">
      <c r="A55" s="33"/>
      <c r="B55" s="33"/>
      <c r="C55" s="57">
        <v>0</v>
      </c>
      <c r="D55" s="57">
        <v>0</v>
      </c>
      <c r="E55" s="57">
        <v>0</v>
      </c>
      <c r="F55" s="60">
        <f t="shared" si="4"/>
        <v>0</v>
      </c>
    </row>
    <row r="56" spans="1:6" x14ac:dyDescent="0.3">
      <c r="A56" s="31"/>
      <c r="B56" s="31"/>
      <c r="C56" s="57">
        <v>0</v>
      </c>
      <c r="D56" s="57">
        <v>0</v>
      </c>
      <c r="E56" s="57">
        <v>0</v>
      </c>
      <c r="F56" s="60">
        <f t="shared" si="4"/>
        <v>0</v>
      </c>
    </row>
    <row r="57" spans="1:6" x14ac:dyDescent="0.3">
      <c r="A57" s="33"/>
      <c r="B57" s="33"/>
      <c r="C57" s="57">
        <v>0</v>
      </c>
      <c r="D57" s="57">
        <v>0</v>
      </c>
      <c r="E57" s="57">
        <v>0</v>
      </c>
      <c r="F57" s="60">
        <f t="shared" si="4"/>
        <v>0</v>
      </c>
    </row>
    <row r="58" spans="1:6" x14ac:dyDescent="0.3">
      <c r="A58" s="31"/>
      <c r="B58" s="31"/>
      <c r="C58" s="57">
        <v>0</v>
      </c>
      <c r="D58" s="57">
        <v>0</v>
      </c>
      <c r="E58" s="57">
        <v>0</v>
      </c>
      <c r="F58" s="60">
        <f t="shared" si="4"/>
        <v>0</v>
      </c>
    </row>
    <row r="59" spans="1:6" x14ac:dyDescent="0.3">
      <c r="A59" s="33" t="s">
        <v>285</v>
      </c>
      <c r="B59" s="33"/>
      <c r="C59" s="57">
        <v>0</v>
      </c>
      <c r="D59" s="57">
        <v>0</v>
      </c>
      <c r="E59" s="57">
        <v>0</v>
      </c>
      <c r="F59" s="60">
        <f t="shared" si="4"/>
        <v>0</v>
      </c>
    </row>
    <row r="60" spans="1:6" x14ac:dyDescent="0.3">
      <c r="A60" s="31"/>
      <c r="B60" s="31"/>
      <c r="C60" s="57">
        <v>0</v>
      </c>
      <c r="D60" s="57">
        <v>0</v>
      </c>
      <c r="E60" s="57">
        <v>0</v>
      </c>
      <c r="F60" s="60">
        <f t="shared" si="4"/>
        <v>0</v>
      </c>
    </row>
    <row r="61" spans="1:6" x14ac:dyDescent="0.3">
      <c r="A61" s="33"/>
      <c r="B61" s="33"/>
      <c r="C61" s="57">
        <v>0</v>
      </c>
      <c r="D61" s="57">
        <v>0</v>
      </c>
      <c r="E61" s="57">
        <v>0</v>
      </c>
      <c r="F61" s="60">
        <f t="shared" si="4"/>
        <v>0</v>
      </c>
    </row>
    <row r="62" spans="1:6" x14ac:dyDescent="0.3">
      <c r="A62" s="31"/>
      <c r="B62" s="31"/>
      <c r="C62" s="57">
        <v>0</v>
      </c>
      <c r="D62" s="57">
        <v>0</v>
      </c>
      <c r="E62" s="57">
        <v>0</v>
      </c>
      <c r="F62" s="60">
        <f t="shared" si="4"/>
        <v>0</v>
      </c>
    </row>
    <row r="63" spans="1:6" x14ac:dyDescent="0.3">
      <c r="A63" s="24"/>
      <c r="B63" s="24" t="s">
        <v>224</v>
      </c>
      <c r="C63" s="60">
        <f>SUM(C46:C62)</f>
        <v>0</v>
      </c>
      <c r="D63" s="60">
        <f t="shared" ref="D63:F63" si="5">SUM(D46:D62)</f>
        <v>0</v>
      </c>
      <c r="E63" s="60">
        <f t="shared" si="5"/>
        <v>0</v>
      </c>
      <c r="F63" s="60">
        <f t="shared" si="5"/>
        <v>0</v>
      </c>
    </row>
    <row r="64" spans="1:6" x14ac:dyDescent="0.3">
      <c r="A64" s="43" t="s">
        <v>226</v>
      </c>
      <c r="B64" s="44"/>
      <c r="C64" s="61" t="s">
        <v>209</v>
      </c>
      <c r="D64" s="61" t="s">
        <v>210</v>
      </c>
      <c r="E64" s="61" t="s">
        <v>211</v>
      </c>
      <c r="F64" s="61" t="s">
        <v>16</v>
      </c>
    </row>
    <row r="65" spans="1:6" x14ac:dyDescent="0.3">
      <c r="A65" s="32"/>
      <c r="B65" s="32"/>
      <c r="C65" s="57">
        <v>0</v>
      </c>
      <c r="D65" s="57">
        <v>0</v>
      </c>
      <c r="E65" s="57">
        <v>0</v>
      </c>
      <c r="F65" s="60">
        <f>SUM(C65:E65)</f>
        <v>0</v>
      </c>
    </row>
    <row r="66" spans="1:6" x14ac:dyDescent="0.3">
      <c r="A66" s="42"/>
      <c r="B66" s="42"/>
      <c r="C66" s="57">
        <v>0</v>
      </c>
      <c r="D66" s="57">
        <v>0</v>
      </c>
      <c r="E66" s="57">
        <v>0</v>
      </c>
      <c r="F66" s="60">
        <f t="shared" ref="F66:F69" si="6">SUM(C66:E66)</f>
        <v>0</v>
      </c>
    </row>
    <row r="67" spans="1:6" x14ac:dyDescent="0.3">
      <c r="A67" s="32"/>
      <c r="B67" s="32"/>
      <c r="C67" s="57">
        <v>0</v>
      </c>
      <c r="D67" s="57">
        <v>0</v>
      </c>
      <c r="E67" s="57">
        <v>0</v>
      </c>
      <c r="F67" s="60">
        <f t="shared" si="6"/>
        <v>0</v>
      </c>
    </row>
    <row r="68" spans="1:6" x14ac:dyDescent="0.3">
      <c r="A68" s="42"/>
      <c r="B68" s="42"/>
      <c r="C68" s="57">
        <v>0</v>
      </c>
      <c r="D68" s="57">
        <v>0</v>
      </c>
      <c r="E68" s="57">
        <v>0</v>
      </c>
      <c r="F68" s="60">
        <f t="shared" si="6"/>
        <v>0</v>
      </c>
    </row>
    <row r="69" spans="1:6" x14ac:dyDescent="0.3">
      <c r="A69" s="32"/>
      <c r="B69" s="32"/>
      <c r="C69" s="57">
        <v>0</v>
      </c>
      <c r="D69" s="57">
        <v>0</v>
      </c>
      <c r="E69" s="57">
        <v>0</v>
      </c>
      <c r="F69" s="60">
        <f t="shared" si="6"/>
        <v>0</v>
      </c>
    </row>
    <row r="70" spans="1:6" x14ac:dyDescent="0.3">
      <c r="A70" s="24"/>
      <c r="B70" s="24" t="s">
        <v>227</v>
      </c>
      <c r="C70" s="60">
        <f>SUM(C65:C69)</f>
        <v>0</v>
      </c>
      <c r="D70" s="60">
        <f t="shared" ref="D70:F70" si="7">SUM(D65:D69)</f>
        <v>0</v>
      </c>
      <c r="E70" s="60">
        <f t="shared" si="7"/>
        <v>0</v>
      </c>
      <c r="F70" s="60">
        <f t="shared" si="7"/>
        <v>0</v>
      </c>
    </row>
    <row r="71" spans="1:6" x14ac:dyDescent="0.3">
      <c r="A71" s="43" t="s">
        <v>232</v>
      </c>
      <c r="B71" s="44"/>
      <c r="C71" s="61" t="s">
        <v>209</v>
      </c>
      <c r="D71" s="61" t="s">
        <v>210</v>
      </c>
      <c r="E71" s="61" t="s">
        <v>211</v>
      </c>
      <c r="F71" s="61" t="s">
        <v>16</v>
      </c>
    </row>
    <row r="72" spans="1:6" x14ac:dyDescent="0.3">
      <c r="A72" s="51"/>
      <c r="B72" s="51"/>
      <c r="C72" s="57">
        <v>0</v>
      </c>
      <c r="D72" s="57">
        <v>0</v>
      </c>
      <c r="E72" s="57">
        <v>0</v>
      </c>
      <c r="F72" s="60">
        <f>SUM(C72:E72)</f>
        <v>0</v>
      </c>
    </row>
    <row r="73" spans="1:6" x14ac:dyDescent="0.3">
      <c r="A73" s="52"/>
      <c r="B73" s="52"/>
      <c r="C73" s="57">
        <v>0</v>
      </c>
      <c r="D73" s="57">
        <v>0</v>
      </c>
      <c r="E73" s="57">
        <v>0</v>
      </c>
      <c r="F73" s="60">
        <f t="shared" ref="F73:F84" si="8">SUM(C73:E73)</f>
        <v>0</v>
      </c>
    </row>
    <row r="74" spans="1:6" x14ac:dyDescent="0.3">
      <c r="A74" s="51"/>
      <c r="B74" s="51"/>
      <c r="C74" s="57">
        <v>0</v>
      </c>
      <c r="D74" s="57">
        <v>0</v>
      </c>
      <c r="E74" s="57">
        <v>0</v>
      </c>
      <c r="F74" s="60">
        <f t="shared" si="8"/>
        <v>0</v>
      </c>
    </row>
    <row r="75" spans="1:6" x14ac:dyDescent="0.3">
      <c r="A75" s="52"/>
      <c r="B75" s="52"/>
      <c r="C75" s="57">
        <v>0</v>
      </c>
      <c r="D75" s="57">
        <v>0</v>
      </c>
      <c r="E75" s="57">
        <v>0</v>
      </c>
      <c r="F75" s="60">
        <f t="shared" si="8"/>
        <v>0</v>
      </c>
    </row>
    <row r="76" spans="1:6" x14ac:dyDescent="0.3">
      <c r="A76" s="51"/>
      <c r="B76" s="51"/>
      <c r="C76" s="57">
        <v>0</v>
      </c>
      <c r="D76" s="57">
        <v>0</v>
      </c>
      <c r="E76" s="57">
        <v>0</v>
      </c>
      <c r="F76" s="60">
        <f t="shared" si="8"/>
        <v>0</v>
      </c>
    </row>
    <row r="77" spans="1:6" x14ac:dyDescent="0.3">
      <c r="A77" s="52"/>
      <c r="B77" s="52"/>
      <c r="C77" s="57">
        <v>0</v>
      </c>
      <c r="D77" s="57">
        <v>0</v>
      </c>
      <c r="E77" s="57">
        <v>0</v>
      </c>
      <c r="F77" s="60">
        <f t="shared" si="8"/>
        <v>0</v>
      </c>
    </row>
    <row r="78" spans="1:6" x14ac:dyDescent="0.3">
      <c r="A78" s="51"/>
      <c r="B78" s="51"/>
      <c r="C78" s="57">
        <v>0</v>
      </c>
      <c r="D78" s="57">
        <v>0</v>
      </c>
      <c r="E78" s="57">
        <v>0</v>
      </c>
      <c r="F78" s="60">
        <f t="shared" si="8"/>
        <v>0</v>
      </c>
    </row>
    <row r="79" spans="1:6" x14ac:dyDescent="0.3">
      <c r="A79" s="52"/>
      <c r="B79" s="52"/>
      <c r="C79" s="57">
        <v>0</v>
      </c>
      <c r="D79" s="57">
        <v>0</v>
      </c>
      <c r="E79" s="57">
        <v>0</v>
      </c>
      <c r="F79" s="60">
        <f t="shared" si="8"/>
        <v>0</v>
      </c>
    </row>
    <row r="80" spans="1:6" x14ac:dyDescent="0.3">
      <c r="A80" s="51"/>
      <c r="B80" s="51"/>
      <c r="C80" s="57">
        <v>0</v>
      </c>
      <c r="D80" s="57">
        <v>0</v>
      </c>
      <c r="E80" s="57">
        <v>0</v>
      </c>
      <c r="F80" s="60">
        <f t="shared" si="8"/>
        <v>0</v>
      </c>
    </row>
    <row r="81" spans="1:9" x14ac:dyDescent="0.3">
      <c r="A81" s="52"/>
      <c r="B81" s="52"/>
      <c r="C81" s="57">
        <v>0</v>
      </c>
      <c r="D81" s="57">
        <v>0</v>
      </c>
      <c r="E81" s="57">
        <v>0</v>
      </c>
      <c r="F81" s="60">
        <f t="shared" si="8"/>
        <v>0</v>
      </c>
    </row>
    <row r="82" spans="1:9" x14ac:dyDescent="0.3">
      <c r="A82" s="51"/>
      <c r="B82" s="51"/>
      <c r="C82" s="57">
        <v>0</v>
      </c>
      <c r="D82" s="57">
        <v>0</v>
      </c>
      <c r="E82" s="57">
        <v>0</v>
      </c>
      <c r="F82" s="60">
        <f t="shared" si="8"/>
        <v>0</v>
      </c>
    </row>
    <row r="83" spans="1:9" x14ac:dyDescent="0.3">
      <c r="A83" s="52"/>
      <c r="B83" s="52"/>
      <c r="C83" s="57">
        <v>0</v>
      </c>
      <c r="D83" s="57">
        <v>0</v>
      </c>
      <c r="E83" s="57">
        <v>0</v>
      </c>
      <c r="F83" s="60">
        <f t="shared" si="8"/>
        <v>0</v>
      </c>
    </row>
    <row r="84" spans="1:9" x14ac:dyDescent="0.3">
      <c r="A84" s="51"/>
      <c r="B84" s="51"/>
      <c r="C84" s="57">
        <v>0</v>
      </c>
      <c r="D84" s="57">
        <v>0</v>
      </c>
      <c r="E84" s="57">
        <v>0</v>
      </c>
      <c r="F84" s="60">
        <f t="shared" si="8"/>
        <v>0</v>
      </c>
    </row>
    <row r="85" spans="1:9" x14ac:dyDescent="0.3">
      <c r="A85" s="24"/>
      <c r="B85" s="24" t="s">
        <v>233</v>
      </c>
      <c r="C85" s="60">
        <f>SUM(C72:C84)</f>
        <v>0</v>
      </c>
      <c r="D85" s="60">
        <f t="shared" ref="D85:F85" si="9">SUM(D72:D84)</f>
        <v>0</v>
      </c>
      <c r="E85" s="60">
        <f t="shared" si="9"/>
        <v>0</v>
      </c>
      <c r="F85" s="60">
        <f t="shared" si="9"/>
        <v>0</v>
      </c>
    </row>
    <row r="86" spans="1:9" x14ac:dyDescent="0.3">
      <c r="A86" s="43" t="s">
        <v>234</v>
      </c>
      <c r="B86" s="44"/>
      <c r="C86" s="61" t="s">
        <v>209</v>
      </c>
      <c r="D86" s="61" t="s">
        <v>210</v>
      </c>
      <c r="E86" s="61" t="s">
        <v>211</v>
      </c>
      <c r="F86" s="61" t="s">
        <v>16</v>
      </c>
    </row>
    <row r="87" spans="1:9" x14ac:dyDescent="0.3">
      <c r="A87" s="48" t="s">
        <v>228</v>
      </c>
      <c r="B87" s="49">
        <v>10000</v>
      </c>
      <c r="C87" s="70">
        <v>0</v>
      </c>
      <c r="D87" s="70">
        <v>0</v>
      </c>
      <c r="E87" s="70">
        <v>0</v>
      </c>
      <c r="F87" s="70">
        <v>0</v>
      </c>
    </row>
    <row r="88" spans="1:9" x14ac:dyDescent="0.3">
      <c r="A88" s="50" t="s">
        <v>229</v>
      </c>
      <c r="B88" s="50"/>
      <c r="C88" s="70">
        <v>0</v>
      </c>
      <c r="D88" s="70">
        <v>0</v>
      </c>
      <c r="E88" s="70">
        <v>0</v>
      </c>
      <c r="F88" s="70">
        <v>0</v>
      </c>
      <c r="G88" s="50" t="s">
        <v>281</v>
      </c>
      <c r="I88" s="17" t="s">
        <v>282</v>
      </c>
    </row>
    <row r="89" spans="1:9" x14ac:dyDescent="0.3">
      <c r="A89" s="48"/>
      <c r="B89" s="48"/>
      <c r="C89" s="57">
        <v>0</v>
      </c>
      <c r="D89" s="57">
        <v>0</v>
      </c>
      <c r="E89" s="57">
        <v>0</v>
      </c>
      <c r="F89" s="60">
        <f>SUM(C89:E89)</f>
        <v>0</v>
      </c>
      <c r="G89" s="48" t="str">
        <f>IF(F89&lt;$B$87,$I$89,$I$88)</f>
        <v>Below</v>
      </c>
      <c r="I89" s="17" t="s">
        <v>283</v>
      </c>
    </row>
    <row r="90" spans="1:9" x14ac:dyDescent="0.3">
      <c r="A90" s="50"/>
      <c r="B90" s="50"/>
      <c r="C90" s="57">
        <v>0</v>
      </c>
      <c r="D90" s="57">
        <v>0</v>
      </c>
      <c r="E90" s="57">
        <v>0</v>
      </c>
      <c r="F90" s="60">
        <f t="shared" ref="F90:F102" si="10">SUM(C90:E90)</f>
        <v>0</v>
      </c>
      <c r="G90" s="50" t="str">
        <f t="shared" ref="G90:G102" si="11">IF(F90&lt;$B$87,$I$89,$I$88)</f>
        <v>Below</v>
      </c>
    </row>
    <row r="91" spans="1:9" x14ac:dyDescent="0.3">
      <c r="A91" s="48"/>
      <c r="B91" s="48"/>
      <c r="C91" s="57">
        <v>0</v>
      </c>
      <c r="D91" s="57">
        <v>0</v>
      </c>
      <c r="E91" s="57">
        <v>0</v>
      </c>
      <c r="F91" s="60">
        <f t="shared" si="10"/>
        <v>0</v>
      </c>
      <c r="G91" s="48" t="str">
        <f t="shared" si="11"/>
        <v>Below</v>
      </c>
    </row>
    <row r="92" spans="1:9" x14ac:dyDescent="0.3">
      <c r="A92" s="50"/>
      <c r="B92" s="50"/>
      <c r="C92" s="57">
        <v>0</v>
      </c>
      <c r="D92" s="57">
        <v>0</v>
      </c>
      <c r="E92" s="57">
        <v>0</v>
      </c>
      <c r="F92" s="60">
        <f t="shared" si="10"/>
        <v>0</v>
      </c>
      <c r="G92" s="50" t="str">
        <f t="shared" si="11"/>
        <v>Below</v>
      </c>
    </row>
    <row r="93" spans="1:9" x14ac:dyDescent="0.3">
      <c r="A93" s="48"/>
      <c r="B93" s="48"/>
      <c r="C93" s="57">
        <v>0</v>
      </c>
      <c r="D93" s="57">
        <v>0</v>
      </c>
      <c r="E93" s="57">
        <v>0</v>
      </c>
      <c r="F93" s="60">
        <f t="shared" si="10"/>
        <v>0</v>
      </c>
      <c r="G93" s="48" t="str">
        <f t="shared" si="11"/>
        <v>Below</v>
      </c>
    </row>
    <row r="94" spans="1:9" x14ac:dyDescent="0.3">
      <c r="A94" s="50"/>
      <c r="B94" s="50"/>
      <c r="C94" s="57">
        <v>0</v>
      </c>
      <c r="D94" s="57">
        <v>0</v>
      </c>
      <c r="E94" s="57">
        <v>0</v>
      </c>
      <c r="F94" s="60">
        <f t="shared" si="10"/>
        <v>0</v>
      </c>
      <c r="G94" s="50" t="str">
        <f t="shared" si="11"/>
        <v>Below</v>
      </c>
    </row>
    <row r="95" spans="1:9" x14ac:dyDescent="0.3">
      <c r="A95" s="48"/>
      <c r="B95" s="48"/>
      <c r="C95" s="57">
        <v>0</v>
      </c>
      <c r="D95" s="57">
        <v>0</v>
      </c>
      <c r="E95" s="57">
        <v>0</v>
      </c>
      <c r="F95" s="60">
        <f t="shared" si="10"/>
        <v>0</v>
      </c>
      <c r="G95" s="48" t="str">
        <f t="shared" si="11"/>
        <v>Below</v>
      </c>
    </row>
    <row r="96" spans="1:9" x14ac:dyDescent="0.3">
      <c r="A96" s="50"/>
      <c r="B96" s="50"/>
      <c r="C96" s="57">
        <v>0</v>
      </c>
      <c r="D96" s="57">
        <v>0</v>
      </c>
      <c r="E96" s="57">
        <v>0</v>
      </c>
      <c r="F96" s="60">
        <f t="shared" si="10"/>
        <v>0</v>
      </c>
      <c r="G96" s="50" t="str">
        <f t="shared" si="11"/>
        <v>Below</v>
      </c>
    </row>
    <row r="97" spans="1:7" x14ac:dyDescent="0.3">
      <c r="A97" s="48"/>
      <c r="B97" s="48"/>
      <c r="C97" s="57">
        <v>0</v>
      </c>
      <c r="D97" s="57">
        <v>0</v>
      </c>
      <c r="E97" s="57">
        <v>0</v>
      </c>
      <c r="F97" s="60">
        <f t="shared" si="10"/>
        <v>0</v>
      </c>
      <c r="G97" s="48" t="str">
        <f t="shared" si="11"/>
        <v>Below</v>
      </c>
    </row>
    <row r="98" spans="1:7" x14ac:dyDescent="0.3">
      <c r="A98" s="50"/>
      <c r="B98" s="50"/>
      <c r="C98" s="57">
        <v>0</v>
      </c>
      <c r="D98" s="57">
        <v>0</v>
      </c>
      <c r="E98" s="57">
        <v>0</v>
      </c>
      <c r="F98" s="60">
        <f t="shared" si="10"/>
        <v>0</v>
      </c>
      <c r="G98" s="50" t="str">
        <f t="shared" si="11"/>
        <v>Below</v>
      </c>
    </row>
    <row r="99" spans="1:7" x14ac:dyDescent="0.3">
      <c r="A99" s="48"/>
      <c r="B99" s="48"/>
      <c r="C99" s="57">
        <v>0</v>
      </c>
      <c r="D99" s="57">
        <v>0</v>
      </c>
      <c r="E99" s="57">
        <v>0</v>
      </c>
      <c r="F99" s="60">
        <f t="shared" si="10"/>
        <v>0</v>
      </c>
      <c r="G99" s="48" t="str">
        <f t="shared" si="11"/>
        <v>Below</v>
      </c>
    </row>
    <row r="100" spans="1:7" x14ac:dyDescent="0.3">
      <c r="A100" s="50"/>
      <c r="B100" s="50"/>
      <c r="C100" s="57">
        <v>0</v>
      </c>
      <c r="D100" s="57">
        <v>0</v>
      </c>
      <c r="E100" s="57">
        <v>0</v>
      </c>
      <c r="F100" s="60">
        <f t="shared" si="10"/>
        <v>0</v>
      </c>
      <c r="G100" s="50" t="str">
        <f t="shared" si="11"/>
        <v>Below</v>
      </c>
    </row>
    <row r="101" spans="1:7" x14ac:dyDescent="0.3">
      <c r="A101" s="48"/>
      <c r="B101" s="48"/>
      <c r="C101" s="57">
        <v>0</v>
      </c>
      <c r="D101" s="57">
        <v>0</v>
      </c>
      <c r="E101" s="57">
        <v>0</v>
      </c>
      <c r="F101" s="60">
        <f t="shared" si="10"/>
        <v>0</v>
      </c>
      <c r="G101" s="48" t="str">
        <f t="shared" si="11"/>
        <v>Below</v>
      </c>
    </row>
    <row r="102" spans="1:7" x14ac:dyDescent="0.3">
      <c r="A102" s="50"/>
      <c r="B102" s="50"/>
      <c r="C102" s="57">
        <v>0</v>
      </c>
      <c r="D102" s="57">
        <v>0</v>
      </c>
      <c r="E102" s="57">
        <v>0</v>
      </c>
      <c r="F102" s="60">
        <f t="shared" si="10"/>
        <v>0</v>
      </c>
      <c r="G102" s="50" t="str">
        <f t="shared" si="11"/>
        <v>Below</v>
      </c>
    </row>
    <row r="103" spans="1:7" x14ac:dyDescent="0.3">
      <c r="A103" s="24"/>
      <c r="B103" s="24" t="s">
        <v>231</v>
      </c>
      <c r="C103" s="60">
        <f>SUM(C87:C102)</f>
        <v>0</v>
      </c>
      <c r="D103" s="60">
        <f t="shared" ref="D103:F103" si="12">SUM(D87:D102)</f>
        <v>0</v>
      </c>
      <c r="E103" s="60">
        <f t="shared" si="12"/>
        <v>0</v>
      </c>
      <c r="F103" s="60">
        <f t="shared" si="12"/>
        <v>0</v>
      </c>
    </row>
    <row r="104" spans="1:7" x14ac:dyDescent="0.3">
      <c r="A104" s="43" t="s">
        <v>241</v>
      </c>
      <c r="B104" s="44"/>
      <c r="C104" s="61" t="s">
        <v>209</v>
      </c>
      <c r="D104" s="61" t="s">
        <v>210</v>
      </c>
      <c r="E104" s="61" t="s">
        <v>211</v>
      </c>
      <c r="F104" s="61" t="s">
        <v>16</v>
      </c>
      <c r="G104" s="50" t="s">
        <v>281</v>
      </c>
    </row>
    <row r="105" spans="1:7" x14ac:dyDescent="0.3">
      <c r="A105" s="54" t="s">
        <v>274</v>
      </c>
      <c r="B105" s="54"/>
      <c r="C105" s="57">
        <v>0</v>
      </c>
      <c r="D105" s="57">
        <v>0</v>
      </c>
      <c r="E105" s="57">
        <v>0</v>
      </c>
      <c r="F105" s="60">
        <f>SUM(C105:E105)</f>
        <v>0</v>
      </c>
      <c r="G105" s="48" t="str">
        <f>IF(F105&lt;$B$87,$I$89,$I$88)</f>
        <v>Below</v>
      </c>
    </row>
    <row r="106" spans="1:7" x14ac:dyDescent="0.3">
      <c r="A106" s="53"/>
      <c r="B106" s="53"/>
      <c r="C106" s="57">
        <v>0</v>
      </c>
      <c r="D106" s="57">
        <v>0</v>
      </c>
      <c r="E106" s="57">
        <v>0</v>
      </c>
      <c r="F106" s="60">
        <f t="shared" ref="F106:F109" si="13">SUM(C106:E106)</f>
        <v>0</v>
      </c>
      <c r="G106" s="50" t="str">
        <f t="shared" ref="G106:G109" si="14">IF(F106&lt;$B$87,$I$89,$I$88)</f>
        <v>Below</v>
      </c>
    </row>
    <row r="107" spans="1:7" x14ac:dyDescent="0.3">
      <c r="A107" s="54"/>
      <c r="B107" s="54"/>
      <c r="C107" s="57">
        <v>0</v>
      </c>
      <c r="D107" s="57">
        <v>0</v>
      </c>
      <c r="E107" s="57">
        <v>0</v>
      </c>
      <c r="F107" s="60">
        <f t="shared" si="13"/>
        <v>0</v>
      </c>
      <c r="G107" s="48" t="str">
        <f t="shared" si="14"/>
        <v>Below</v>
      </c>
    </row>
    <row r="108" spans="1:7" x14ac:dyDescent="0.3">
      <c r="A108" s="53"/>
      <c r="B108" s="53"/>
      <c r="C108" s="57">
        <v>0</v>
      </c>
      <c r="D108" s="57">
        <v>0</v>
      </c>
      <c r="E108" s="57">
        <v>0</v>
      </c>
      <c r="F108" s="60">
        <f t="shared" si="13"/>
        <v>0</v>
      </c>
      <c r="G108" s="50" t="str">
        <f t="shared" si="14"/>
        <v>Below</v>
      </c>
    </row>
    <row r="109" spans="1:7" x14ac:dyDescent="0.3">
      <c r="A109" s="54"/>
      <c r="B109" s="54"/>
      <c r="C109" s="57">
        <v>0</v>
      </c>
      <c r="D109" s="57">
        <v>0</v>
      </c>
      <c r="E109" s="57">
        <v>0</v>
      </c>
      <c r="F109" s="60">
        <f t="shared" si="13"/>
        <v>0</v>
      </c>
      <c r="G109" s="48" t="str">
        <f t="shared" si="14"/>
        <v>Below</v>
      </c>
    </row>
    <row r="110" spans="1:7" x14ac:dyDescent="0.3">
      <c r="A110" s="24"/>
      <c r="B110" s="24" t="s">
        <v>240</v>
      </c>
      <c r="C110" s="60">
        <f>SUM(C105:C109)</f>
        <v>0</v>
      </c>
      <c r="D110" s="60">
        <f t="shared" ref="D110:F110" si="15">SUM(D105:D109)</f>
        <v>0</v>
      </c>
      <c r="E110" s="60">
        <f t="shared" si="15"/>
        <v>0</v>
      </c>
      <c r="F110" s="60">
        <f t="shared" si="15"/>
        <v>0</v>
      </c>
    </row>
    <row r="111" spans="1:7" x14ac:dyDescent="0.3">
      <c r="A111" s="43" t="s">
        <v>242</v>
      </c>
      <c r="B111" s="44"/>
      <c r="C111" s="61" t="s">
        <v>209</v>
      </c>
      <c r="D111" s="61" t="s">
        <v>210</v>
      </c>
      <c r="E111" s="61" t="s">
        <v>211</v>
      </c>
      <c r="F111" s="61" t="s">
        <v>16</v>
      </c>
    </row>
    <row r="112" spans="1:7" x14ac:dyDescent="0.3">
      <c r="A112" s="55" t="s">
        <v>287</v>
      </c>
      <c r="B112" s="55"/>
      <c r="C112" s="57">
        <v>0</v>
      </c>
      <c r="D112" s="57">
        <v>0</v>
      </c>
      <c r="E112" s="57">
        <v>0</v>
      </c>
      <c r="F112" s="60">
        <f>SUM(C112:E112)</f>
        <v>0</v>
      </c>
    </row>
    <row r="113" spans="1:8" x14ac:dyDescent="0.3">
      <c r="A113" s="56" t="s">
        <v>286</v>
      </c>
      <c r="B113" s="56"/>
      <c r="C113" s="57">
        <v>0</v>
      </c>
      <c r="D113" s="57">
        <v>0</v>
      </c>
      <c r="E113" s="57">
        <v>0</v>
      </c>
      <c r="F113" s="60">
        <f t="shared" ref="F113:F127" si="16">SUM(C113:E113)</f>
        <v>0</v>
      </c>
    </row>
    <row r="114" spans="1:8" x14ac:dyDescent="0.3">
      <c r="A114" s="55"/>
      <c r="B114" s="55"/>
      <c r="C114" s="57">
        <v>0</v>
      </c>
      <c r="D114" s="57">
        <v>0</v>
      </c>
      <c r="E114" s="57">
        <v>0</v>
      </c>
      <c r="F114" s="60">
        <f t="shared" si="16"/>
        <v>0</v>
      </c>
    </row>
    <row r="115" spans="1:8" x14ac:dyDescent="0.3">
      <c r="A115" s="56"/>
      <c r="B115" s="56"/>
      <c r="C115" s="57">
        <v>0</v>
      </c>
      <c r="D115" s="57">
        <v>0</v>
      </c>
      <c r="E115" s="57">
        <v>0</v>
      </c>
      <c r="F115" s="60">
        <f t="shared" si="16"/>
        <v>0</v>
      </c>
    </row>
    <row r="116" spans="1:8" x14ac:dyDescent="0.3">
      <c r="A116" s="55"/>
      <c r="B116" s="55"/>
      <c r="C116" s="57">
        <v>0</v>
      </c>
      <c r="D116" s="57">
        <v>0</v>
      </c>
      <c r="E116" s="57">
        <v>0</v>
      </c>
      <c r="F116" s="60">
        <f t="shared" si="16"/>
        <v>0</v>
      </c>
    </row>
    <row r="117" spans="1:8" x14ac:dyDescent="0.3">
      <c r="A117" s="56"/>
      <c r="B117" s="56"/>
      <c r="C117" s="57">
        <v>0</v>
      </c>
      <c r="D117" s="57">
        <v>0</v>
      </c>
      <c r="E117" s="57">
        <v>0</v>
      </c>
      <c r="F117" s="60">
        <f t="shared" si="16"/>
        <v>0</v>
      </c>
    </row>
    <row r="118" spans="1:8" x14ac:dyDescent="0.3">
      <c r="A118" s="55"/>
      <c r="B118" s="55"/>
      <c r="C118" s="57">
        <v>0</v>
      </c>
      <c r="D118" s="57">
        <v>0</v>
      </c>
      <c r="E118" s="57">
        <v>0</v>
      </c>
      <c r="F118" s="60">
        <f t="shared" si="16"/>
        <v>0</v>
      </c>
    </row>
    <row r="119" spans="1:8" x14ac:dyDescent="0.3">
      <c r="A119" s="56"/>
      <c r="B119" s="56"/>
      <c r="C119" s="57">
        <v>0</v>
      </c>
      <c r="D119" s="57">
        <v>0</v>
      </c>
      <c r="E119" s="57">
        <v>0</v>
      </c>
      <c r="F119" s="60">
        <f t="shared" si="16"/>
        <v>0</v>
      </c>
      <c r="H119" s="17">
        <f>IF($B$132=$G$123,$F$129-$F$70,IF($B$132=$G$124,B$62,IF($B$132=$G$125,B$62+B$63)))</f>
        <v>0</v>
      </c>
    </row>
    <row r="120" spans="1:8" x14ac:dyDescent="0.3">
      <c r="A120" s="55"/>
      <c r="B120" s="55"/>
      <c r="C120" s="57">
        <v>0</v>
      </c>
      <c r="D120" s="57">
        <v>0</v>
      </c>
      <c r="E120" s="57">
        <v>0</v>
      </c>
      <c r="F120" s="60">
        <f t="shared" si="16"/>
        <v>0</v>
      </c>
    </row>
    <row r="121" spans="1:8" x14ac:dyDescent="0.3">
      <c r="A121" s="56"/>
      <c r="B121" s="56"/>
      <c r="C121" s="57">
        <v>0</v>
      </c>
      <c r="D121" s="57">
        <v>0</v>
      </c>
      <c r="E121" s="57">
        <v>0</v>
      </c>
      <c r="F121" s="60">
        <f t="shared" si="16"/>
        <v>0</v>
      </c>
    </row>
    <row r="122" spans="1:8" x14ac:dyDescent="0.3">
      <c r="A122" s="55"/>
      <c r="B122" s="55"/>
      <c r="C122" s="57">
        <v>0</v>
      </c>
      <c r="D122" s="57">
        <v>0</v>
      </c>
      <c r="E122" s="57">
        <v>0</v>
      </c>
      <c r="F122" s="60">
        <f t="shared" si="16"/>
        <v>0</v>
      </c>
    </row>
    <row r="123" spans="1:8" x14ac:dyDescent="0.3">
      <c r="A123" s="56"/>
      <c r="B123" s="56"/>
      <c r="C123" s="57">
        <v>0</v>
      </c>
      <c r="D123" s="57">
        <v>0</v>
      </c>
      <c r="E123" s="57">
        <v>0</v>
      </c>
      <c r="F123" s="60">
        <f t="shared" si="16"/>
        <v>0</v>
      </c>
      <c r="G123" s="17" t="s">
        <v>247</v>
      </c>
    </row>
    <row r="124" spans="1:8" x14ac:dyDescent="0.3">
      <c r="A124" s="55"/>
      <c r="B124" s="55"/>
      <c r="C124" s="57">
        <v>0</v>
      </c>
      <c r="D124" s="57">
        <v>0</v>
      </c>
      <c r="E124" s="57">
        <v>0</v>
      </c>
      <c r="F124" s="60">
        <f t="shared" si="16"/>
        <v>0</v>
      </c>
      <c r="G124" s="17" t="s">
        <v>248</v>
      </c>
    </row>
    <row r="125" spans="1:8" x14ac:dyDescent="0.3">
      <c r="A125" s="56"/>
      <c r="B125" s="56"/>
      <c r="C125" s="57">
        <v>0</v>
      </c>
      <c r="D125" s="57">
        <v>0</v>
      </c>
      <c r="E125" s="57">
        <v>0</v>
      </c>
      <c r="F125" s="60">
        <f t="shared" si="16"/>
        <v>0</v>
      </c>
      <c r="G125" s="17" t="s">
        <v>249</v>
      </c>
    </row>
    <row r="126" spans="1:8" x14ac:dyDescent="0.3">
      <c r="A126" s="55"/>
      <c r="B126" s="55"/>
      <c r="C126" s="57">
        <v>0</v>
      </c>
      <c r="D126" s="57">
        <v>0</v>
      </c>
      <c r="E126" s="57">
        <v>0</v>
      </c>
      <c r="F126" s="60">
        <f t="shared" si="16"/>
        <v>0</v>
      </c>
      <c r="G126" s="17" t="s">
        <v>256</v>
      </c>
    </row>
    <row r="127" spans="1:8" x14ac:dyDescent="0.3">
      <c r="A127" s="56"/>
      <c r="B127" s="56"/>
      <c r="C127" s="57">
        <v>0</v>
      </c>
      <c r="D127" s="57">
        <v>0</v>
      </c>
      <c r="E127" s="57">
        <v>0</v>
      </c>
      <c r="F127" s="60">
        <f t="shared" si="16"/>
        <v>0</v>
      </c>
      <c r="G127" s="17" t="s">
        <v>257</v>
      </c>
    </row>
    <row r="128" spans="1:8" x14ac:dyDescent="0.3">
      <c r="A128" s="24"/>
      <c r="B128" s="24" t="s">
        <v>243</v>
      </c>
      <c r="C128" s="62">
        <f>SUM(C112:C127)</f>
        <v>0</v>
      </c>
      <c r="D128" s="62">
        <f t="shared" ref="D128:F128" si="17">SUM(D112:D127)</f>
        <v>0</v>
      </c>
      <c r="E128" s="62">
        <f t="shared" si="17"/>
        <v>0</v>
      </c>
      <c r="F128" s="62">
        <f t="shared" si="17"/>
        <v>0</v>
      </c>
    </row>
    <row r="129" spans="1:6" s="66" customFormat="1" ht="20.25" x14ac:dyDescent="0.35">
      <c r="A129" s="63"/>
      <c r="B129" s="64" t="s">
        <v>244</v>
      </c>
      <c r="C129" s="65">
        <f>SUM(C37,C44,C63,C70,C85,C103,C110,C128)</f>
        <v>0</v>
      </c>
      <c r="D129" s="65">
        <f t="shared" ref="D129:E129" si="18">SUM(D37,D44,D63,D70,D85,D103,D110,D128)</f>
        <v>0</v>
      </c>
      <c r="E129" s="65">
        <f t="shared" si="18"/>
        <v>0</v>
      </c>
      <c r="F129" s="65">
        <f>SUM(F37,F44,F63,F70,F85,F103,F110,F128)</f>
        <v>0</v>
      </c>
    </row>
    <row r="130" spans="1:6" x14ac:dyDescent="0.3">
      <c r="A130" s="43" t="s">
        <v>258</v>
      </c>
      <c r="B130" s="44"/>
      <c r="C130" s="61" t="s">
        <v>259</v>
      </c>
      <c r="D130" s="61"/>
      <c r="E130" s="61" t="s">
        <v>260</v>
      </c>
      <c r="F130" s="61" t="s">
        <v>16</v>
      </c>
    </row>
    <row r="131" spans="1:6" x14ac:dyDescent="0.3">
      <c r="A131" s="24" t="s">
        <v>245</v>
      </c>
      <c r="B131" s="351">
        <v>0</v>
      </c>
      <c r="C131" s="22">
        <v>0</v>
      </c>
      <c r="D131" s="27"/>
      <c r="E131" s="22">
        <v>0</v>
      </c>
      <c r="F131" s="352">
        <f>SUM(+C131,E131)</f>
        <v>0</v>
      </c>
    </row>
    <row r="132" spans="1:6" ht="33" x14ac:dyDescent="0.3">
      <c r="A132" s="24" t="s">
        <v>246</v>
      </c>
      <c r="B132" s="349" t="s">
        <v>248</v>
      </c>
      <c r="C132" s="27"/>
      <c r="D132" s="27"/>
      <c r="E132" s="27"/>
      <c r="F132" s="27"/>
    </row>
    <row r="133" spans="1:6" x14ac:dyDescent="0.3">
      <c r="A133" s="24" t="s">
        <v>250</v>
      </c>
      <c r="B133" s="26">
        <f>IF($B$132=$G$123,$F$129-$F$70,IF($B$132=$G$124,$F$37,IF($B$132=$G$125,$F$37+$F$44)))</f>
        <v>0</v>
      </c>
      <c r="C133" s="27"/>
      <c r="D133" s="27"/>
      <c r="E133" s="27"/>
      <c r="F133" s="27"/>
    </row>
    <row r="134" spans="1:6" x14ac:dyDescent="0.3">
      <c r="A134" s="24" t="s">
        <v>288</v>
      </c>
      <c r="B134" s="354">
        <v>0</v>
      </c>
      <c r="C134" s="27"/>
      <c r="D134" s="27"/>
      <c r="E134" s="27"/>
      <c r="F134" s="27"/>
    </row>
    <row r="135" spans="1:6" x14ac:dyDescent="0.3">
      <c r="A135" s="24" t="s">
        <v>253</v>
      </c>
      <c r="B135" s="26">
        <f>B133-B134</f>
        <v>0</v>
      </c>
      <c r="C135" s="27"/>
      <c r="D135" s="27"/>
      <c r="E135" s="27"/>
      <c r="F135" s="27"/>
    </row>
    <row r="136" spans="1:6" x14ac:dyDescent="0.3">
      <c r="A136" s="24" t="s">
        <v>254</v>
      </c>
      <c r="B136" s="26">
        <f>B131*B135</f>
        <v>0</v>
      </c>
      <c r="C136" s="27"/>
      <c r="D136" s="27"/>
      <c r="E136" s="27"/>
      <c r="F136" s="27"/>
    </row>
    <row r="137" spans="1:6" x14ac:dyDescent="0.3">
      <c r="A137" s="24" t="s">
        <v>255</v>
      </c>
      <c r="B137" s="24" t="s">
        <v>256</v>
      </c>
      <c r="C137" s="27"/>
      <c r="D137" s="27"/>
      <c r="E137" s="27"/>
      <c r="F137" s="27"/>
    </row>
    <row r="138" spans="1:6" x14ac:dyDescent="0.3">
      <c r="A138" s="24" t="s">
        <v>262</v>
      </c>
      <c r="B138" s="350">
        <v>44561</v>
      </c>
      <c r="C138" s="27"/>
      <c r="D138" s="27"/>
      <c r="E138" s="27"/>
      <c r="F138" s="27"/>
    </row>
    <row r="139" spans="1:6" x14ac:dyDescent="0.3">
      <c r="A139" s="24"/>
      <c r="B139" s="24" t="s">
        <v>261</v>
      </c>
      <c r="C139" s="62">
        <f>SUM(C131)</f>
        <v>0</v>
      </c>
      <c r="D139" s="69"/>
      <c r="E139" s="62">
        <f>SUM(E131)</f>
        <v>0</v>
      </c>
      <c r="F139" s="62">
        <f>SUM(F131)</f>
        <v>0</v>
      </c>
    </row>
    <row r="140" spans="1:6" ht="20.25" x14ac:dyDescent="0.35">
      <c r="A140" s="18"/>
      <c r="B140" s="72" t="s">
        <v>263</v>
      </c>
      <c r="C140" s="73">
        <f>SUM(C139,C129)</f>
        <v>0</v>
      </c>
      <c r="D140" s="73">
        <f t="shared" ref="D140:F140" si="19">SUM(D139,D129)</f>
        <v>0</v>
      </c>
      <c r="E140" s="73">
        <f t="shared" si="19"/>
        <v>0</v>
      </c>
      <c r="F140" s="73">
        <f t="shared" si="19"/>
        <v>0</v>
      </c>
    </row>
    <row r="142" spans="1:6" x14ac:dyDescent="0.3">
      <c r="A142" s="17" t="s">
        <v>289</v>
      </c>
      <c r="B142" s="353"/>
    </row>
    <row r="143" spans="1:6" x14ac:dyDescent="0.3">
      <c r="A143" s="17" t="s">
        <v>290</v>
      </c>
    </row>
  </sheetData>
  <mergeCells count="1">
    <mergeCell ref="C1:F5"/>
  </mergeCells>
  <dataValidations count="4">
    <dataValidation type="list" allowBlank="1" showInputMessage="1" showErrorMessage="1" sqref="B137" xr:uid="{72300E01-9BE1-42AF-8926-5CA3BD3A3BD2}">
      <formula1>$G$126:$G$127</formula1>
    </dataValidation>
    <dataValidation type="list" allowBlank="1" showInputMessage="1" showErrorMessage="1" prompt="Select Method of Allocation" sqref="B132" xr:uid="{8C747ED2-63D1-42E4-BBF6-DABDDE709F7C}">
      <formula1>$G$123:$G$125</formula1>
    </dataValidation>
    <dataValidation type="list" allowBlank="1" showInputMessage="1" showErrorMessage="1" sqref="B42" xr:uid="{084573E6-F112-44B3-8EE7-A99DDEA807EE}">
      <formula1>$I$41:$I$42</formula1>
    </dataValidation>
    <dataValidation type="list" allowBlank="1" showInputMessage="1" showErrorMessage="1" sqref="G89:G102 G105:G109" xr:uid="{1D1FB5DA-7517-471E-BAFB-40298B432D24}">
      <formula1>$I$88:$I$89</formula1>
    </dataValidation>
  </dataValidations>
  <pageMargins left="0.7" right="0.7" top="0.75" bottom="0.75" header="0.3" footer="0.3"/>
  <pageSetup orientation="portrait" horizontalDpi="4294967295" verticalDpi="4294967295" r:id="rId1"/>
  <rowBreaks count="1" manualBreakCount="1">
    <brk id="70" max="16383" man="1"/>
  </rowBreaks>
  <colBreaks count="1" manualBreakCount="1">
    <brk id="6" max="141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E2DA5-693D-4FBB-B427-A2340875CBD8}">
  <dimension ref="A1:J142"/>
  <sheetViews>
    <sheetView zoomScale="60" zoomScaleNormal="60" workbookViewId="0">
      <selection activeCell="B2" sqref="B2"/>
    </sheetView>
  </sheetViews>
  <sheetFormatPr defaultColWidth="9.140625" defaultRowHeight="16.5" x14ac:dyDescent="0.3"/>
  <cols>
    <col min="1" max="11" width="35.7109375" style="17" customWidth="1"/>
    <col min="12" max="16384" width="9.140625" style="17"/>
  </cols>
  <sheetData>
    <row r="1" spans="1:10" x14ac:dyDescent="0.3">
      <c r="A1" s="17" t="s">
        <v>203</v>
      </c>
    </row>
    <row r="2" spans="1:10" x14ac:dyDescent="0.3">
      <c r="A2" s="18" t="s">
        <v>204</v>
      </c>
      <c r="B2" s="19"/>
    </row>
    <row r="3" spans="1:10" x14ac:dyDescent="0.3">
      <c r="A3" s="18" t="s">
        <v>205</v>
      </c>
      <c r="B3" s="20"/>
    </row>
    <row r="4" spans="1:10" x14ac:dyDescent="0.3">
      <c r="A4" s="18" t="s">
        <v>160</v>
      </c>
      <c r="B4" s="20"/>
    </row>
    <row r="6" spans="1:10" x14ac:dyDescent="0.3">
      <c r="A6" s="18" t="s">
        <v>206</v>
      </c>
      <c r="B6" s="18"/>
      <c r="C6" s="58" t="s">
        <v>209</v>
      </c>
      <c r="D6" s="58" t="s">
        <v>210</v>
      </c>
      <c r="E6" s="58" t="s">
        <v>211</v>
      </c>
      <c r="F6" s="58" t="s">
        <v>16</v>
      </c>
      <c r="G6" s="18"/>
      <c r="H6" s="18"/>
      <c r="I6" s="18"/>
      <c r="J6" s="18"/>
    </row>
    <row r="7" spans="1:10" x14ac:dyDescent="0.3">
      <c r="A7" s="21" t="s">
        <v>207</v>
      </c>
      <c r="B7" s="21" t="s">
        <v>208</v>
      </c>
      <c r="C7" s="59"/>
      <c r="D7" s="59"/>
      <c r="E7" s="59"/>
      <c r="F7" s="59"/>
      <c r="G7" s="40" t="s">
        <v>212</v>
      </c>
      <c r="H7" s="21" t="s">
        <v>213</v>
      </c>
      <c r="I7" s="21" t="s">
        <v>214</v>
      </c>
      <c r="J7" s="21" t="s">
        <v>270</v>
      </c>
    </row>
    <row r="8" spans="1:10" x14ac:dyDescent="0.3">
      <c r="A8" s="34"/>
      <c r="B8" s="34" t="s">
        <v>265</v>
      </c>
      <c r="C8" s="57">
        <v>0</v>
      </c>
      <c r="D8" s="57">
        <v>0</v>
      </c>
      <c r="E8" s="57">
        <v>0</v>
      </c>
      <c r="F8" s="57">
        <f>SUM(C8:E8)</f>
        <v>0</v>
      </c>
      <c r="G8" s="41">
        <v>0</v>
      </c>
      <c r="H8" s="34">
        <v>12</v>
      </c>
      <c r="I8" s="38">
        <v>1</v>
      </c>
      <c r="J8" s="41">
        <f>(G8/12)*H8*I8</f>
        <v>0</v>
      </c>
    </row>
    <row r="9" spans="1:10" x14ac:dyDescent="0.3">
      <c r="A9" s="21"/>
      <c r="B9" s="21"/>
      <c r="C9" s="57">
        <v>0</v>
      </c>
      <c r="D9" s="57">
        <v>0</v>
      </c>
      <c r="E9" s="57">
        <v>0</v>
      </c>
      <c r="F9" s="57">
        <f t="shared" ref="F9:F36" si="0">SUM(C9:E9)</f>
        <v>0</v>
      </c>
      <c r="G9" s="40">
        <v>0</v>
      </c>
      <c r="H9" s="21">
        <v>0</v>
      </c>
      <c r="I9" s="39">
        <v>0</v>
      </c>
      <c r="J9" s="40">
        <f t="shared" ref="J9:J36" si="1">(G9/12)*H9*I9</f>
        <v>0</v>
      </c>
    </row>
    <row r="10" spans="1:10" x14ac:dyDescent="0.3">
      <c r="A10" s="34"/>
      <c r="B10" s="34"/>
      <c r="C10" s="57">
        <v>0</v>
      </c>
      <c r="D10" s="57">
        <v>0</v>
      </c>
      <c r="E10" s="57">
        <v>0</v>
      </c>
      <c r="F10" s="57">
        <f t="shared" si="0"/>
        <v>0</v>
      </c>
      <c r="G10" s="41">
        <v>0</v>
      </c>
      <c r="H10" s="34">
        <v>0</v>
      </c>
      <c r="I10" s="38">
        <v>0</v>
      </c>
      <c r="J10" s="41">
        <f t="shared" si="1"/>
        <v>0</v>
      </c>
    </row>
    <row r="11" spans="1:10" x14ac:dyDescent="0.3">
      <c r="A11" s="21"/>
      <c r="B11" s="21"/>
      <c r="C11" s="57">
        <v>0</v>
      </c>
      <c r="D11" s="57">
        <v>0</v>
      </c>
      <c r="E11" s="57">
        <v>0</v>
      </c>
      <c r="F11" s="57">
        <f t="shared" si="0"/>
        <v>0</v>
      </c>
      <c r="G11" s="40">
        <v>0</v>
      </c>
      <c r="H11" s="21">
        <v>0</v>
      </c>
      <c r="I11" s="39">
        <v>0</v>
      </c>
      <c r="J11" s="40">
        <f t="shared" si="1"/>
        <v>0</v>
      </c>
    </row>
    <row r="12" spans="1:10" x14ac:dyDescent="0.3">
      <c r="A12" s="34"/>
      <c r="B12" s="34"/>
      <c r="C12" s="57">
        <v>0</v>
      </c>
      <c r="D12" s="57">
        <v>0</v>
      </c>
      <c r="E12" s="57">
        <v>0</v>
      </c>
      <c r="F12" s="57">
        <f t="shared" si="0"/>
        <v>0</v>
      </c>
      <c r="G12" s="41">
        <v>0</v>
      </c>
      <c r="H12" s="34">
        <v>0</v>
      </c>
      <c r="I12" s="38">
        <v>0</v>
      </c>
      <c r="J12" s="41">
        <f t="shared" si="1"/>
        <v>0</v>
      </c>
    </row>
    <row r="13" spans="1:10" x14ac:dyDescent="0.3">
      <c r="A13" s="21"/>
      <c r="B13" s="21"/>
      <c r="C13" s="57">
        <v>0</v>
      </c>
      <c r="D13" s="57">
        <v>0</v>
      </c>
      <c r="E13" s="57">
        <v>0</v>
      </c>
      <c r="F13" s="57">
        <f t="shared" si="0"/>
        <v>0</v>
      </c>
      <c r="G13" s="40">
        <v>0</v>
      </c>
      <c r="H13" s="21">
        <v>0</v>
      </c>
      <c r="I13" s="39">
        <v>0</v>
      </c>
      <c r="J13" s="40">
        <f t="shared" si="1"/>
        <v>0</v>
      </c>
    </row>
    <row r="14" spans="1:10" x14ac:dyDescent="0.3">
      <c r="A14" s="34"/>
      <c r="B14" s="34"/>
      <c r="C14" s="57">
        <v>0</v>
      </c>
      <c r="D14" s="57">
        <v>0</v>
      </c>
      <c r="E14" s="57">
        <v>0</v>
      </c>
      <c r="F14" s="57">
        <f t="shared" si="0"/>
        <v>0</v>
      </c>
      <c r="G14" s="41">
        <v>0</v>
      </c>
      <c r="H14" s="34">
        <v>0</v>
      </c>
      <c r="I14" s="38">
        <v>0</v>
      </c>
      <c r="J14" s="41">
        <f t="shared" si="1"/>
        <v>0</v>
      </c>
    </row>
    <row r="15" spans="1:10" x14ac:dyDescent="0.3">
      <c r="A15" s="21"/>
      <c r="B15" s="21"/>
      <c r="C15" s="57">
        <v>0</v>
      </c>
      <c r="D15" s="57">
        <v>0</v>
      </c>
      <c r="E15" s="57">
        <v>0</v>
      </c>
      <c r="F15" s="57">
        <f t="shared" si="0"/>
        <v>0</v>
      </c>
      <c r="G15" s="40">
        <v>0</v>
      </c>
      <c r="H15" s="21">
        <v>0</v>
      </c>
      <c r="I15" s="39">
        <v>0</v>
      </c>
      <c r="J15" s="40">
        <f t="shared" si="1"/>
        <v>0</v>
      </c>
    </row>
    <row r="16" spans="1:10" x14ac:dyDescent="0.3">
      <c r="A16" s="34"/>
      <c r="B16" s="34"/>
      <c r="C16" s="57">
        <v>0</v>
      </c>
      <c r="D16" s="57">
        <v>0</v>
      </c>
      <c r="E16" s="57">
        <v>0</v>
      </c>
      <c r="F16" s="57">
        <f t="shared" si="0"/>
        <v>0</v>
      </c>
      <c r="G16" s="41">
        <v>0</v>
      </c>
      <c r="H16" s="34">
        <v>0</v>
      </c>
      <c r="I16" s="38">
        <v>0</v>
      </c>
      <c r="J16" s="41">
        <f t="shared" si="1"/>
        <v>0</v>
      </c>
    </row>
    <row r="17" spans="1:10" x14ac:dyDescent="0.3">
      <c r="A17" s="21"/>
      <c r="B17" s="21"/>
      <c r="C17" s="57">
        <v>0</v>
      </c>
      <c r="D17" s="57">
        <v>0</v>
      </c>
      <c r="E17" s="57">
        <v>0</v>
      </c>
      <c r="F17" s="57">
        <f t="shared" si="0"/>
        <v>0</v>
      </c>
      <c r="G17" s="40">
        <v>0</v>
      </c>
      <c r="H17" s="21">
        <v>0</v>
      </c>
      <c r="I17" s="39">
        <v>0</v>
      </c>
      <c r="J17" s="40">
        <f t="shared" si="1"/>
        <v>0</v>
      </c>
    </row>
    <row r="18" spans="1:10" x14ac:dyDescent="0.3">
      <c r="A18" s="34"/>
      <c r="B18" s="34"/>
      <c r="C18" s="57">
        <v>0</v>
      </c>
      <c r="D18" s="57">
        <v>0</v>
      </c>
      <c r="E18" s="57">
        <v>0</v>
      </c>
      <c r="F18" s="57">
        <f t="shared" si="0"/>
        <v>0</v>
      </c>
      <c r="G18" s="41">
        <v>0</v>
      </c>
      <c r="H18" s="34">
        <v>0</v>
      </c>
      <c r="I18" s="38">
        <v>0</v>
      </c>
      <c r="J18" s="41">
        <f t="shared" si="1"/>
        <v>0</v>
      </c>
    </row>
    <row r="19" spans="1:10" x14ac:dyDescent="0.3">
      <c r="A19" s="21"/>
      <c r="B19" s="21"/>
      <c r="C19" s="57">
        <v>0</v>
      </c>
      <c r="D19" s="57">
        <v>0</v>
      </c>
      <c r="E19" s="57">
        <v>0</v>
      </c>
      <c r="F19" s="57">
        <f t="shared" si="0"/>
        <v>0</v>
      </c>
      <c r="G19" s="40">
        <v>0</v>
      </c>
      <c r="H19" s="21">
        <v>0</v>
      </c>
      <c r="I19" s="39">
        <v>0</v>
      </c>
      <c r="J19" s="40">
        <f t="shared" si="1"/>
        <v>0</v>
      </c>
    </row>
    <row r="20" spans="1:10" x14ac:dyDescent="0.3">
      <c r="A20" s="34"/>
      <c r="B20" s="34"/>
      <c r="C20" s="57">
        <v>0</v>
      </c>
      <c r="D20" s="57">
        <v>0</v>
      </c>
      <c r="E20" s="57">
        <v>0</v>
      </c>
      <c r="F20" s="57">
        <f t="shared" si="0"/>
        <v>0</v>
      </c>
      <c r="G20" s="41">
        <v>0</v>
      </c>
      <c r="H20" s="34">
        <v>0</v>
      </c>
      <c r="I20" s="38">
        <v>0</v>
      </c>
      <c r="J20" s="41">
        <f t="shared" si="1"/>
        <v>0</v>
      </c>
    </row>
    <row r="21" spans="1:10" x14ac:dyDescent="0.3">
      <c r="A21" s="21"/>
      <c r="B21" s="21"/>
      <c r="C21" s="57">
        <v>0</v>
      </c>
      <c r="D21" s="57">
        <v>0</v>
      </c>
      <c r="E21" s="57">
        <v>0</v>
      </c>
      <c r="F21" s="57">
        <f t="shared" si="0"/>
        <v>0</v>
      </c>
      <c r="G21" s="40">
        <v>0</v>
      </c>
      <c r="H21" s="21">
        <v>0</v>
      </c>
      <c r="I21" s="39">
        <v>0</v>
      </c>
      <c r="J21" s="40">
        <f t="shared" si="1"/>
        <v>0</v>
      </c>
    </row>
    <row r="22" spans="1:10" x14ac:dyDescent="0.3">
      <c r="A22" s="34"/>
      <c r="B22" s="34"/>
      <c r="C22" s="57">
        <v>0</v>
      </c>
      <c r="D22" s="57">
        <v>0</v>
      </c>
      <c r="E22" s="57">
        <v>0</v>
      </c>
      <c r="F22" s="57">
        <f t="shared" si="0"/>
        <v>0</v>
      </c>
      <c r="G22" s="41">
        <v>0</v>
      </c>
      <c r="H22" s="34">
        <v>0</v>
      </c>
      <c r="I22" s="38">
        <v>0</v>
      </c>
      <c r="J22" s="41">
        <f t="shared" si="1"/>
        <v>0</v>
      </c>
    </row>
    <row r="23" spans="1:10" x14ac:dyDescent="0.3">
      <c r="A23" s="21"/>
      <c r="B23" s="21"/>
      <c r="C23" s="57">
        <v>0</v>
      </c>
      <c r="D23" s="57">
        <v>0</v>
      </c>
      <c r="E23" s="57">
        <v>0</v>
      </c>
      <c r="F23" s="57">
        <f t="shared" si="0"/>
        <v>0</v>
      </c>
      <c r="G23" s="40">
        <v>0</v>
      </c>
      <c r="H23" s="21">
        <v>0</v>
      </c>
      <c r="I23" s="39">
        <v>0</v>
      </c>
      <c r="J23" s="40">
        <f t="shared" si="1"/>
        <v>0</v>
      </c>
    </row>
    <row r="24" spans="1:10" x14ac:dyDescent="0.3">
      <c r="A24" s="34"/>
      <c r="B24" s="34"/>
      <c r="C24" s="57">
        <v>0</v>
      </c>
      <c r="D24" s="57">
        <v>0</v>
      </c>
      <c r="E24" s="57">
        <v>0</v>
      </c>
      <c r="F24" s="57">
        <f t="shared" si="0"/>
        <v>0</v>
      </c>
      <c r="G24" s="41">
        <v>0</v>
      </c>
      <c r="H24" s="34">
        <v>0</v>
      </c>
      <c r="I24" s="38">
        <v>0</v>
      </c>
      <c r="J24" s="41">
        <f t="shared" si="1"/>
        <v>0</v>
      </c>
    </row>
    <row r="25" spans="1:10" x14ac:dyDescent="0.3">
      <c r="A25" s="21"/>
      <c r="B25" s="21"/>
      <c r="C25" s="57">
        <v>0</v>
      </c>
      <c r="D25" s="57">
        <v>0</v>
      </c>
      <c r="E25" s="57">
        <v>0</v>
      </c>
      <c r="F25" s="57">
        <f t="shared" si="0"/>
        <v>0</v>
      </c>
      <c r="G25" s="40">
        <v>0</v>
      </c>
      <c r="H25" s="21">
        <v>0</v>
      </c>
      <c r="I25" s="39">
        <v>0</v>
      </c>
      <c r="J25" s="40">
        <f t="shared" si="1"/>
        <v>0</v>
      </c>
    </row>
    <row r="26" spans="1:10" x14ac:dyDescent="0.3">
      <c r="A26" s="34"/>
      <c r="B26" s="34"/>
      <c r="C26" s="57">
        <v>0</v>
      </c>
      <c r="D26" s="57">
        <v>0</v>
      </c>
      <c r="E26" s="57">
        <v>0</v>
      </c>
      <c r="F26" s="57">
        <f t="shared" si="0"/>
        <v>0</v>
      </c>
      <c r="G26" s="41">
        <v>0</v>
      </c>
      <c r="H26" s="34">
        <v>0</v>
      </c>
      <c r="I26" s="38">
        <v>0</v>
      </c>
      <c r="J26" s="41">
        <f t="shared" si="1"/>
        <v>0</v>
      </c>
    </row>
    <row r="27" spans="1:10" x14ac:dyDescent="0.3">
      <c r="A27" s="21"/>
      <c r="B27" s="21"/>
      <c r="C27" s="57">
        <v>0</v>
      </c>
      <c r="D27" s="57">
        <v>0</v>
      </c>
      <c r="E27" s="57">
        <v>0</v>
      </c>
      <c r="F27" s="57">
        <f t="shared" si="0"/>
        <v>0</v>
      </c>
      <c r="G27" s="40">
        <v>0</v>
      </c>
      <c r="H27" s="21">
        <v>0</v>
      </c>
      <c r="I27" s="39">
        <v>0</v>
      </c>
      <c r="J27" s="40">
        <f t="shared" si="1"/>
        <v>0</v>
      </c>
    </row>
    <row r="28" spans="1:10" x14ac:dyDescent="0.3">
      <c r="A28" s="34"/>
      <c r="B28" s="34"/>
      <c r="C28" s="57">
        <v>0</v>
      </c>
      <c r="D28" s="57">
        <v>0</v>
      </c>
      <c r="E28" s="57">
        <v>0</v>
      </c>
      <c r="F28" s="57">
        <f t="shared" si="0"/>
        <v>0</v>
      </c>
      <c r="G28" s="41">
        <v>0</v>
      </c>
      <c r="H28" s="34">
        <v>0</v>
      </c>
      <c r="I28" s="38">
        <v>0</v>
      </c>
      <c r="J28" s="41">
        <f t="shared" si="1"/>
        <v>0</v>
      </c>
    </row>
    <row r="29" spans="1:10" x14ac:dyDescent="0.3">
      <c r="A29" s="21"/>
      <c r="B29" s="21"/>
      <c r="C29" s="57">
        <v>0</v>
      </c>
      <c r="D29" s="57">
        <v>0</v>
      </c>
      <c r="E29" s="57">
        <v>0</v>
      </c>
      <c r="F29" s="57">
        <f t="shared" si="0"/>
        <v>0</v>
      </c>
      <c r="G29" s="40">
        <v>0</v>
      </c>
      <c r="H29" s="21">
        <v>0</v>
      </c>
      <c r="I29" s="39">
        <v>0</v>
      </c>
      <c r="J29" s="40">
        <f t="shared" si="1"/>
        <v>0</v>
      </c>
    </row>
    <row r="30" spans="1:10" x14ac:dyDescent="0.3">
      <c r="A30" s="34"/>
      <c r="B30" s="34"/>
      <c r="C30" s="57">
        <v>0</v>
      </c>
      <c r="D30" s="57">
        <v>0</v>
      </c>
      <c r="E30" s="57">
        <v>0</v>
      </c>
      <c r="F30" s="57">
        <f t="shared" si="0"/>
        <v>0</v>
      </c>
      <c r="G30" s="41">
        <v>0</v>
      </c>
      <c r="H30" s="34">
        <v>0</v>
      </c>
      <c r="I30" s="38">
        <v>0</v>
      </c>
      <c r="J30" s="41">
        <f t="shared" si="1"/>
        <v>0</v>
      </c>
    </row>
    <row r="31" spans="1:10" x14ac:dyDescent="0.3">
      <c r="A31" s="21"/>
      <c r="B31" s="21"/>
      <c r="C31" s="57">
        <v>0</v>
      </c>
      <c r="D31" s="57">
        <v>0</v>
      </c>
      <c r="E31" s="57">
        <v>0</v>
      </c>
      <c r="F31" s="57">
        <f t="shared" si="0"/>
        <v>0</v>
      </c>
      <c r="G31" s="40">
        <v>0</v>
      </c>
      <c r="H31" s="21">
        <v>0</v>
      </c>
      <c r="I31" s="39">
        <v>0</v>
      </c>
      <c r="J31" s="40">
        <f t="shared" si="1"/>
        <v>0</v>
      </c>
    </row>
    <row r="32" spans="1:10" x14ac:dyDescent="0.3">
      <c r="A32" s="34"/>
      <c r="B32" s="34"/>
      <c r="C32" s="57">
        <v>0</v>
      </c>
      <c r="D32" s="57">
        <v>0</v>
      </c>
      <c r="E32" s="57">
        <v>0</v>
      </c>
      <c r="F32" s="57">
        <f t="shared" si="0"/>
        <v>0</v>
      </c>
      <c r="G32" s="41">
        <v>0</v>
      </c>
      <c r="H32" s="34">
        <v>0</v>
      </c>
      <c r="I32" s="38">
        <v>0</v>
      </c>
      <c r="J32" s="41">
        <f t="shared" si="1"/>
        <v>0</v>
      </c>
    </row>
    <row r="33" spans="1:10" x14ac:dyDescent="0.3">
      <c r="A33" s="21"/>
      <c r="B33" s="21"/>
      <c r="C33" s="57">
        <v>0</v>
      </c>
      <c r="D33" s="57">
        <v>0</v>
      </c>
      <c r="E33" s="57">
        <v>0</v>
      </c>
      <c r="F33" s="57">
        <f t="shared" si="0"/>
        <v>0</v>
      </c>
      <c r="G33" s="40">
        <v>0</v>
      </c>
      <c r="H33" s="21">
        <v>0</v>
      </c>
      <c r="I33" s="39">
        <v>0</v>
      </c>
      <c r="J33" s="40">
        <f t="shared" si="1"/>
        <v>0</v>
      </c>
    </row>
    <row r="34" spans="1:10" x14ac:dyDescent="0.3">
      <c r="A34" s="34"/>
      <c r="B34" s="34"/>
      <c r="C34" s="57">
        <v>0</v>
      </c>
      <c r="D34" s="57">
        <v>0</v>
      </c>
      <c r="E34" s="57">
        <v>0</v>
      </c>
      <c r="F34" s="57">
        <f t="shared" si="0"/>
        <v>0</v>
      </c>
      <c r="G34" s="41">
        <v>0</v>
      </c>
      <c r="H34" s="34">
        <v>0</v>
      </c>
      <c r="I34" s="38">
        <v>0</v>
      </c>
      <c r="J34" s="41">
        <f t="shared" si="1"/>
        <v>0</v>
      </c>
    </row>
    <row r="35" spans="1:10" x14ac:dyDescent="0.3">
      <c r="A35" s="21"/>
      <c r="B35" s="21"/>
      <c r="C35" s="57">
        <v>0</v>
      </c>
      <c r="D35" s="57">
        <v>0</v>
      </c>
      <c r="E35" s="57">
        <v>0</v>
      </c>
      <c r="F35" s="57">
        <f t="shared" si="0"/>
        <v>0</v>
      </c>
      <c r="G35" s="40">
        <v>0</v>
      </c>
      <c r="H35" s="21">
        <v>0</v>
      </c>
      <c r="I35" s="39">
        <v>0</v>
      </c>
      <c r="J35" s="40">
        <f t="shared" si="1"/>
        <v>0</v>
      </c>
    </row>
    <row r="36" spans="1:10" x14ac:dyDescent="0.3">
      <c r="A36" s="34"/>
      <c r="B36" s="34"/>
      <c r="C36" s="57">
        <v>0</v>
      </c>
      <c r="D36" s="57">
        <v>0</v>
      </c>
      <c r="E36" s="57">
        <v>0</v>
      </c>
      <c r="F36" s="57">
        <f t="shared" si="0"/>
        <v>0</v>
      </c>
      <c r="G36" s="41">
        <v>0</v>
      </c>
      <c r="H36" s="34">
        <v>0</v>
      </c>
      <c r="I36" s="38">
        <v>0</v>
      </c>
      <c r="J36" s="41">
        <f t="shared" si="1"/>
        <v>0</v>
      </c>
    </row>
    <row r="37" spans="1:10" x14ac:dyDescent="0.3">
      <c r="A37" s="24"/>
      <c r="B37" s="25" t="s">
        <v>220</v>
      </c>
      <c r="C37" s="60">
        <f>SUM(C8:C36)</f>
        <v>0</v>
      </c>
      <c r="D37" s="60">
        <f t="shared" ref="D37:J37" si="2">SUM(D8:D36)</f>
        <v>0</v>
      </c>
      <c r="E37" s="60">
        <f t="shared" si="2"/>
        <v>0</v>
      </c>
      <c r="F37" s="60">
        <f t="shared" si="2"/>
        <v>0</v>
      </c>
      <c r="G37" s="26">
        <f t="shared" si="2"/>
        <v>0</v>
      </c>
      <c r="H37" s="27"/>
      <c r="I37" s="28"/>
      <c r="J37" s="26">
        <f t="shared" si="2"/>
        <v>0</v>
      </c>
    </row>
    <row r="38" spans="1:10" x14ac:dyDescent="0.3">
      <c r="A38" s="43" t="s">
        <v>215</v>
      </c>
      <c r="B38" s="46"/>
      <c r="C38" s="61" t="s">
        <v>209</v>
      </c>
      <c r="D38" s="61" t="s">
        <v>210</v>
      </c>
      <c r="E38" s="61" t="s">
        <v>211</v>
      </c>
      <c r="F38" s="61" t="s">
        <v>16</v>
      </c>
      <c r="G38" s="45"/>
      <c r="H38" s="45"/>
      <c r="I38" s="45"/>
      <c r="J38" s="47"/>
    </row>
    <row r="39" spans="1:10" x14ac:dyDescent="0.3">
      <c r="A39" s="29" t="s">
        <v>216</v>
      </c>
      <c r="B39" s="30">
        <v>0</v>
      </c>
      <c r="C39" s="57">
        <v>0</v>
      </c>
      <c r="D39" s="57">
        <v>0</v>
      </c>
      <c r="E39" s="57">
        <v>0</v>
      </c>
      <c r="F39" s="57">
        <f>SUM(C39:E39)</f>
        <v>0</v>
      </c>
    </row>
    <row r="40" spans="1:10" x14ac:dyDescent="0.3">
      <c r="A40" s="35" t="s">
        <v>217</v>
      </c>
      <c r="B40" s="36">
        <v>0</v>
      </c>
      <c r="C40" s="70"/>
      <c r="D40" s="70"/>
      <c r="E40" s="70"/>
      <c r="F40" s="70"/>
    </row>
    <row r="41" spans="1:10" x14ac:dyDescent="0.3">
      <c r="A41" s="29" t="s">
        <v>218</v>
      </c>
      <c r="B41" s="30">
        <v>0</v>
      </c>
      <c r="C41" s="70"/>
      <c r="D41" s="70"/>
      <c r="E41" s="70"/>
      <c r="F41" s="70"/>
    </row>
    <row r="42" spans="1:10" ht="33" x14ac:dyDescent="0.3">
      <c r="A42" s="37" t="s">
        <v>219</v>
      </c>
      <c r="B42" s="35"/>
      <c r="C42" s="70"/>
      <c r="D42" s="70"/>
      <c r="E42" s="70"/>
      <c r="F42" s="70"/>
    </row>
    <row r="43" spans="1:10" x14ac:dyDescent="0.3">
      <c r="A43" s="29"/>
      <c r="B43" s="29"/>
      <c r="C43" s="70"/>
      <c r="D43" s="70"/>
      <c r="E43" s="70"/>
      <c r="F43" s="70"/>
    </row>
    <row r="44" spans="1:10" x14ac:dyDescent="0.3">
      <c r="A44" s="24"/>
      <c r="B44" s="25" t="s">
        <v>221</v>
      </c>
      <c r="C44" s="60">
        <f>SUM(C39)</f>
        <v>0</v>
      </c>
      <c r="D44" s="60">
        <f t="shared" ref="D44:F44" si="3">SUM(D39)</f>
        <v>0</v>
      </c>
      <c r="E44" s="60">
        <f t="shared" si="3"/>
        <v>0</v>
      </c>
      <c r="F44" s="60">
        <f t="shared" si="3"/>
        <v>0</v>
      </c>
    </row>
    <row r="45" spans="1:10" x14ac:dyDescent="0.3">
      <c r="A45" s="43" t="s">
        <v>222</v>
      </c>
      <c r="B45" s="45"/>
      <c r="C45" s="61" t="s">
        <v>209</v>
      </c>
      <c r="D45" s="61" t="s">
        <v>210</v>
      </c>
      <c r="E45" s="61" t="s">
        <v>211</v>
      </c>
      <c r="F45" s="61" t="s">
        <v>16</v>
      </c>
    </row>
    <row r="46" spans="1:10" x14ac:dyDescent="0.3">
      <c r="A46" s="31" t="s">
        <v>235</v>
      </c>
      <c r="B46" s="31">
        <v>0</v>
      </c>
      <c r="C46" s="57">
        <v>0</v>
      </c>
      <c r="D46" s="57">
        <v>0</v>
      </c>
      <c r="E46" s="57">
        <v>0</v>
      </c>
      <c r="F46" s="57">
        <f>SUM(C46:E46)</f>
        <v>0</v>
      </c>
    </row>
    <row r="47" spans="1:10" x14ac:dyDescent="0.3">
      <c r="A47" s="33" t="s">
        <v>236</v>
      </c>
      <c r="B47" s="33"/>
      <c r="C47" s="57">
        <v>0</v>
      </c>
      <c r="D47" s="57">
        <v>0</v>
      </c>
      <c r="E47" s="57">
        <v>0</v>
      </c>
      <c r="F47" s="57">
        <f t="shared" ref="F47:F62" si="4">SUM(C47:E47)</f>
        <v>0</v>
      </c>
    </row>
    <row r="48" spans="1:10" x14ac:dyDescent="0.3">
      <c r="A48" s="31" t="s">
        <v>237</v>
      </c>
      <c r="B48" s="31"/>
      <c r="C48" s="57">
        <v>0</v>
      </c>
      <c r="D48" s="57">
        <v>0</v>
      </c>
      <c r="E48" s="57">
        <v>0</v>
      </c>
      <c r="F48" s="57">
        <f t="shared" si="4"/>
        <v>0</v>
      </c>
    </row>
    <row r="49" spans="1:6" x14ac:dyDescent="0.3">
      <c r="A49" s="33" t="s">
        <v>238</v>
      </c>
      <c r="B49" s="33" t="s">
        <v>239</v>
      </c>
      <c r="C49" s="57">
        <v>0</v>
      </c>
      <c r="D49" s="57">
        <v>0</v>
      </c>
      <c r="E49" s="57">
        <v>0</v>
      </c>
      <c r="F49" s="57">
        <f t="shared" si="4"/>
        <v>0</v>
      </c>
    </row>
    <row r="50" spans="1:6" x14ac:dyDescent="0.3">
      <c r="A50" s="31"/>
      <c r="B50" s="31"/>
      <c r="C50" s="57">
        <v>0</v>
      </c>
      <c r="D50" s="57">
        <v>0</v>
      </c>
      <c r="E50" s="57">
        <v>0</v>
      </c>
      <c r="F50" s="57">
        <f t="shared" si="4"/>
        <v>0</v>
      </c>
    </row>
    <row r="51" spans="1:6" x14ac:dyDescent="0.3">
      <c r="A51" s="33" t="s">
        <v>225</v>
      </c>
      <c r="B51" s="33"/>
      <c r="C51" s="57">
        <v>0</v>
      </c>
      <c r="D51" s="57">
        <v>0</v>
      </c>
      <c r="E51" s="57">
        <v>0</v>
      </c>
      <c r="F51" s="57">
        <f t="shared" si="4"/>
        <v>0</v>
      </c>
    </row>
    <row r="52" spans="1:6" x14ac:dyDescent="0.3">
      <c r="A52" s="31"/>
      <c r="B52" s="31"/>
      <c r="C52" s="57">
        <v>0</v>
      </c>
      <c r="D52" s="57">
        <v>0</v>
      </c>
      <c r="E52" s="57">
        <v>0</v>
      </c>
      <c r="F52" s="57">
        <f t="shared" si="4"/>
        <v>0</v>
      </c>
    </row>
    <row r="53" spans="1:6" x14ac:dyDescent="0.3">
      <c r="A53" s="33"/>
      <c r="B53" s="33"/>
      <c r="C53" s="57">
        <v>0</v>
      </c>
      <c r="D53" s="57">
        <v>0</v>
      </c>
      <c r="E53" s="57">
        <v>0</v>
      </c>
      <c r="F53" s="57">
        <f t="shared" si="4"/>
        <v>0</v>
      </c>
    </row>
    <row r="54" spans="1:6" x14ac:dyDescent="0.3">
      <c r="A54" s="31"/>
      <c r="B54" s="31"/>
      <c r="C54" s="57">
        <v>0</v>
      </c>
      <c r="D54" s="57">
        <v>0</v>
      </c>
      <c r="E54" s="57">
        <v>0</v>
      </c>
      <c r="F54" s="57">
        <f t="shared" si="4"/>
        <v>0</v>
      </c>
    </row>
    <row r="55" spans="1:6" x14ac:dyDescent="0.3">
      <c r="A55" s="33"/>
      <c r="B55" s="33"/>
      <c r="C55" s="57">
        <v>0</v>
      </c>
      <c r="D55" s="57">
        <v>0</v>
      </c>
      <c r="E55" s="57">
        <v>0</v>
      </c>
      <c r="F55" s="57">
        <f t="shared" si="4"/>
        <v>0</v>
      </c>
    </row>
    <row r="56" spans="1:6" x14ac:dyDescent="0.3">
      <c r="A56" s="31"/>
      <c r="B56" s="31"/>
      <c r="C56" s="57">
        <v>0</v>
      </c>
      <c r="D56" s="57">
        <v>0</v>
      </c>
      <c r="E56" s="57">
        <v>0</v>
      </c>
      <c r="F56" s="57">
        <f t="shared" si="4"/>
        <v>0</v>
      </c>
    </row>
    <row r="57" spans="1:6" x14ac:dyDescent="0.3">
      <c r="A57" s="33"/>
      <c r="B57" s="33"/>
      <c r="C57" s="57">
        <v>0</v>
      </c>
      <c r="D57" s="57">
        <v>0</v>
      </c>
      <c r="E57" s="57">
        <v>0</v>
      </c>
      <c r="F57" s="57">
        <f t="shared" si="4"/>
        <v>0</v>
      </c>
    </row>
    <row r="58" spans="1:6" x14ac:dyDescent="0.3">
      <c r="A58" s="31"/>
      <c r="B58" s="31"/>
      <c r="C58" s="57">
        <v>0</v>
      </c>
      <c r="D58" s="57">
        <v>0</v>
      </c>
      <c r="E58" s="57">
        <v>0</v>
      </c>
      <c r="F58" s="57">
        <f t="shared" si="4"/>
        <v>0</v>
      </c>
    </row>
    <row r="59" spans="1:6" x14ac:dyDescent="0.3">
      <c r="A59" s="33" t="s">
        <v>223</v>
      </c>
      <c r="B59" s="33"/>
      <c r="C59" s="57">
        <v>0</v>
      </c>
      <c r="D59" s="57">
        <v>0</v>
      </c>
      <c r="E59" s="57">
        <v>0</v>
      </c>
      <c r="F59" s="57">
        <f t="shared" si="4"/>
        <v>0</v>
      </c>
    </row>
    <row r="60" spans="1:6" x14ac:dyDescent="0.3">
      <c r="A60" s="31"/>
      <c r="B60" s="31"/>
      <c r="C60" s="57">
        <v>0</v>
      </c>
      <c r="D60" s="57">
        <v>0</v>
      </c>
      <c r="E60" s="57">
        <v>0</v>
      </c>
      <c r="F60" s="57">
        <f t="shared" si="4"/>
        <v>0</v>
      </c>
    </row>
    <row r="61" spans="1:6" x14ac:dyDescent="0.3">
      <c r="A61" s="33"/>
      <c r="B61" s="33"/>
      <c r="C61" s="57">
        <v>0</v>
      </c>
      <c r="D61" s="57">
        <v>0</v>
      </c>
      <c r="E61" s="57">
        <v>0</v>
      </c>
      <c r="F61" s="57">
        <f t="shared" si="4"/>
        <v>0</v>
      </c>
    </row>
    <row r="62" spans="1:6" x14ac:dyDescent="0.3">
      <c r="A62" s="31"/>
      <c r="B62" s="31"/>
      <c r="C62" s="57">
        <v>0</v>
      </c>
      <c r="D62" s="57">
        <v>0</v>
      </c>
      <c r="E62" s="57">
        <v>0</v>
      </c>
      <c r="F62" s="57">
        <f t="shared" si="4"/>
        <v>0</v>
      </c>
    </row>
    <row r="63" spans="1:6" x14ac:dyDescent="0.3">
      <c r="A63" s="24"/>
      <c r="B63" s="24" t="s">
        <v>224</v>
      </c>
      <c r="C63" s="60">
        <f>SUM(C46:C62)</f>
        <v>0</v>
      </c>
      <c r="D63" s="60">
        <f t="shared" ref="D63:F63" si="5">SUM(D46:D62)</f>
        <v>0</v>
      </c>
      <c r="E63" s="60">
        <f t="shared" si="5"/>
        <v>0</v>
      </c>
      <c r="F63" s="60">
        <f t="shared" si="5"/>
        <v>0</v>
      </c>
    </row>
    <row r="64" spans="1:6" x14ac:dyDescent="0.3">
      <c r="A64" s="43" t="s">
        <v>226</v>
      </c>
      <c r="B64" s="44"/>
      <c r="C64" s="61" t="s">
        <v>209</v>
      </c>
      <c r="D64" s="61" t="s">
        <v>210</v>
      </c>
      <c r="E64" s="61" t="s">
        <v>211</v>
      </c>
      <c r="F64" s="61" t="s">
        <v>16</v>
      </c>
    </row>
    <row r="65" spans="1:6" x14ac:dyDescent="0.3">
      <c r="A65" s="32" t="s">
        <v>266</v>
      </c>
      <c r="B65" s="32"/>
      <c r="C65" s="57">
        <v>0</v>
      </c>
      <c r="D65" s="57">
        <v>0</v>
      </c>
      <c r="E65" s="57">
        <v>0</v>
      </c>
      <c r="F65" s="57">
        <f>SUM(C65:E65)</f>
        <v>0</v>
      </c>
    </row>
    <row r="66" spans="1:6" x14ac:dyDescent="0.3">
      <c r="A66" s="42"/>
      <c r="B66" s="42"/>
      <c r="C66" s="57">
        <v>0</v>
      </c>
      <c r="D66" s="57">
        <v>0</v>
      </c>
      <c r="E66" s="57">
        <v>0</v>
      </c>
      <c r="F66" s="57">
        <f t="shared" ref="F66:F69" si="6">SUM(C66:E66)</f>
        <v>0</v>
      </c>
    </row>
    <row r="67" spans="1:6" x14ac:dyDescent="0.3">
      <c r="A67" s="32"/>
      <c r="B67" s="32"/>
      <c r="C67" s="57">
        <v>0</v>
      </c>
      <c r="D67" s="57">
        <v>0</v>
      </c>
      <c r="E67" s="57">
        <v>0</v>
      </c>
      <c r="F67" s="57">
        <f t="shared" si="6"/>
        <v>0</v>
      </c>
    </row>
    <row r="68" spans="1:6" x14ac:dyDescent="0.3">
      <c r="A68" s="42"/>
      <c r="B68" s="42"/>
      <c r="C68" s="57">
        <v>0</v>
      </c>
      <c r="D68" s="57">
        <v>0</v>
      </c>
      <c r="E68" s="57">
        <v>0</v>
      </c>
      <c r="F68" s="57">
        <f t="shared" si="6"/>
        <v>0</v>
      </c>
    </row>
    <row r="69" spans="1:6" x14ac:dyDescent="0.3">
      <c r="A69" s="32"/>
      <c r="B69" s="32"/>
      <c r="C69" s="57">
        <v>0</v>
      </c>
      <c r="D69" s="57">
        <v>0</v>
      </c>
      <c r="E69" s="57">
        <v>0</v>
      </c>
      <c r="F69" s="57">
        <f t="shared" si="6"/>
        <v>0</v>
      </c>
    </row>
    <row r="70" spans="1:6" x14ac:dyDescent="0.3">
      <c r="A70" s="24"/>
      <c r="B70" s="24" t="s">
        <v>227</v>
      </c>
      <c r="C70" s="60">
        <f>SUM(C65:C69)</f>
        <v>0</v>
      </c>
      <c r="D70" s="60">
        <f t="shared" ref="D70:F70" si="7">SUM(D65:D69)</f>
        <v>0</v>
      </c>
      <c r="E70" s="60">
        <f t="shared" si="7"/>
        <v>0</v>
      </c>
      <c r="F70" s="60">
        <f t="shared" si="7"/>
        <v>0</v>
      </c>
    </row>
    <row r="71" spans="1:6" x14ac:dyDescent="0.3">
      <c r="A71" s="43" t="s">
        <v>232</v>
      </c>
      <c r="B71" s="44"/>
      <c r="C71" s="61" t="s">
        <v>209</v>
      </c>
      <c r="D71" s="61" t="s">
        <v>210</v>
      </c>
      <c r="E71" s="61" t="s">
        <v>211</v>
      </c>
      <c r="F71" s="61" t="s">
        <v>16</v>
      </c>
    </row>
    <row r="72" spans="1:6" x14ac:dyDescent="0.3">
      <c r="A72" s="51"/>
      <c r="B72" s="51"/>
      <c r="C72" s="57">
        <v>0</v>
      </c>
      <c r="D72" s="57">
        <v>0</v>
      </c>
      <c r="E72" s="57">
        <v>0</v>
      </c>
      <c r="F72" s="57">
        <f>SUM(C72:E72)</f>
        <v>0</v>
      </c>
    </row>
    <row r="73" spans="1:6" x14ac:dyDescent="0.3">
      <c r="A73" s="52"/>
      <c r="B73" s="52"/>
      <c r="C73" s="57">
        <v>0</v>
      </c>
      <c r="D73" s="57">
        <v>0</v>
      </c>
      <c r="E73" s="57">
        <v>0</v>
      </c>
      <c r="F73" s="57">
        <f t="shared" ref="F73:F84" si="8">SUM(C73:E73)</f>
        <v>0</v>
      </c>
    </row>
    <row r="74" spans="1:6" x14ac:dyDescent="0.3">
      <c r="A74" s="51"/>
      <c r="B74" s="51"/>
      <c r="C74" s="57">
        <v>0</v>
      </c>
      <c r="D74" s="57">
        <v>0</v>
      </c>
      <c r="E74" s="57">
        <v>0</v>
      </c>
      <c r="F74" s="57">
        <f t="shared" si="8"/>
        <v>0</v>
      </c>
    </row>
    <row r="75" spans="1:6" x14ac:dyDescent="0.3">
      <c r="A75" s="52"/>
      <c r="B75" s="52"/>
      <c r="C75" s="57">
        <v>0</v>
      </c>
      <c r="D75" s="57">
        <v>0</v>
      </c>
      <c r="E75" s="57">
        <v>0</v>
      </c>
      <c r="F75" s="57">
        <f t="shared" si="8"/>
        <v>0</v>
      </c>
    </row>
    <row r="76" spans="1:6" x14ac:dyDescent="0.3">
      <c r="A76" s="51"/>
      <c r="B76" s="51"/>
      <c r="C76" s="57">
        <v>0</v>
      </c>
      <c r="D76" s="57">
        <v>0</v>
      </c>
      <c r="E76" s="57">
        <v>0</v>
      </c>
      <c r="F76" s="57">
        <f t="shared" si="8"/>
        <v>0</v>
      </c>
    </row>
    <row r="77" spans="1:6" x14ac:dyDescent="0.3">
      <c r="A77" s="52"/>
      <c r="B77" s="52"/>
      <c r="C77" s="57">
        <v>0</v>
      </c>
      <c r="D77" s="57">
        <v>0</v>
      </c>
      <c r="E77" s="57">
        <v>0</v>
      </c>
      <c r="F77" s="57">
        <f t="shared" si="8"/>
        <v>0</v>
      </c>
    </row>
    <row r="78" spans="1:6" x14ac:dyDescent="0.3">
      <c r="A78" s="51"/>
      <c r="B78" s="51"/>
      <c r="C78" s="57">
        <v>0</v>
      </c>
      <c r="D78" s="57">
        <v>0</v>
      </c>
      <c r="E78" s="57">
        <v>0</v>
      </c>
      <c r="F78" s="57">
        <f t="shared" si="8"/>
        <v>0</v>
      </c>
    </row>
    <row r="79" spans="1:6" x14ac:dyDescent="0.3">
      <c r="A79" s="52"/>
      <c r="B79" s="52"/>
      <c r="C79" s="57">
        <v>0</v>
      </c>
      <c r="D79" s="57">
        <v>0</v>
      </c>
      <c r="E79" s="57">
        <v>0</v>
      </c>
      <c r="F79" s="57">
        <f t="shared" si="8"/>
        <v>0</v>
      </c>
    </row>
    <row r="80" spans="1:6" x14ac:dyDescent="0.3">
      <c r="A80" s="51"/>
      <c r="B80" s="51"/>
      <c r="C80" s="57">
        <v>0</v>
      </c>
      <c r="D80" s="57">
        <v>0</v>
      </c>
      <c r="E80" s="57">
        <v>0</v>
      </c>
      <c r="F80" s="57">
        <f t="shared" si="8"/>
        <v>0</v>
      </c>
    </row>
    <row r="81" spans="1:7" x14ac:dyDescent="0.3">
      <c r="A81" s="52"/>
      <c r="B81" s="52"/>
      <c r="C81" s="57">
        <v>0</v>
      </c>
      <c r="D81" s="57">
        <v>0</v>
      </c>
      <c r="E81" s="57">
        <v>0</v>
      </c>
      <c r="F81" s="57">
        <f t="shared" si="8"/>
        <v>0</v>
      </c>
    </row>
    <row r="82" spans="1:7" x14ac:dyDescent="0.3">
      <c r="A82" s="51"/>
      <c r="B82" s="51"/>
      <c r="C82" s="57">
        <v>0</v>
      </c>
      <c r="D82" s="57">
        <v>0</v>
      </c>
      <c r="E82" s="57">
        <v>0</v>
      </c>
      <c r="F82" s="57">
        <f t="shared" si="8"/>
        <v>0</v>
      </c>
    </row>
    <row r="83" spans="1:7" x14ac:dyDescent="0.3">
      <c r="A83" s="52"/>
      <c r="B83" s="52"/>
      <c r="C83" s="57">
        <v>0</v>
      </c>
      <c r="D83" s="57">
        <v>0</v>
      </c>
      <c r="E83" s="57">
        <v>0</v>
      </c>
      <c r="F83" s="57">
        <f t="shared" si="8"/>
        <v>0</v>
      </c>
    </row>
    <row r="84" spans="1:7" x14ac:dyDescent="0.3">
      <c r="A84" s="51"/>
      <c r="B84" s="51"/>
      <c r="C84" s="57">
        <v>0</v>
      </c>
      <c r="D84" s="57">
        <v>0</v>
      </c>
      <c r="E84" s="57">
        <v>0</v>
      </c>
      <c r="F84" s="57">
        <f t="shared" si="8"/>
        <v>0</v>
      </c>
    </row>
    <row r="85" spans="1:7" x14ac:dyDescent="0.3">
      <c r="A85" s="24"/>
      <c r="B85" s="24" t="s">
        <v>233</v>
      </c>
      <c r="C85" s="60">
        <f>SUM(C72:C84)</f>
        <v>0</v>
      </c>
      <c r="D85" s="60">
        <f t="shared" ref="D85:F85" si="9">SUM(D72:D84)</f>
        <v>0</v>
      </c>
      <c r="E85" s="60">
        <f t="shared" si="9"/>
        <v>0</v>
      </c>
      <c r="F85" s="60">
        <f t="shared" si="9"/>
        <v>0</v>
      </c>
    </row>
    <row r="86" spans="1:7" x14ac:dyDescent="0.3">
      <c r="A86" s="43" t="s">
        <v>234</v>
      </c>
      <c r="B86" s="44"/>
      <c r="C86" s="61" t="s">
        <v>209</v>
      </c>
      <c r="D86" s="61" t="s">
        <v>210</v>
      </c>
      <c r="E86" s="61" t="s">
        <v>211</v>
      </c>
      <c r="F86" s="61" t="s">
        <v>16</v>
      </c>
    </row>
    <row r="87" spans="1:7" x14ac:dyDescent="0.3">
      <c r="A87" s="48" t="s">
        <v>228</v>
      </c>
      <c r="B87" s="49">
        <v>0</v>
      </c>
      <c r="C87" s="70">
        <v>0</v>
      </c>
      <c r="D87" s="70">
        <v>0</v>
      </c>
      <c r="E87" s="70">
        <v>0</v>
      </c>
      <c r="F87" s="70">
        <v>0</v>
      </c>
    </row>
    <row r="88" spans="1:7" x14ac:dyDescent="0.3">
      <c r="A88" s="50" t="s">
        <v>229</v>
      </c>
      <c r="B88" s="50"/>
      <c r="C88" s="70">
        <v>0</v>
      </c>
      <c r="D88" s="70">
        <v>0</v>
      </c>
      <c r="E88" s="70">
        <v>0</v>
      </c>
      <c r="F88" s="70">
        <v>0</v>
      </c>
      <c r="G88" s="50" t="s">
        <v>230</v>
      </c>
    </row>
    <row r="89" spans="1:7" x14ac:dyDescent="0.3">
      <c r="A89" s="48"/>
      <c r="B89" s="48"/>
      <c r="C89" s="57">
        <v>0</v>
      </c>
      <c r="D89" s="57">
        <v>0</v>
      </c>
      <c r="E89" s="57">
        <v>0</v>
      </c>
      <c r="F89" s="57">
        <f>SUM(C89:E89)</f>
        <v>0</v>
      </c>
      <c r="G89" s="48"/>
    </row>
    <row r="90" spans="1:7" x14ac:dyDescent="0.3">
      <c r="A90" s="50"/>
      <c r="B90" s="50"/>
      <c r="C90" s="57">
        <v>0</v>
      </c>
      <c r="D90" s="57">
        <v>0</v>
      </c>
      <c r="E90" s="57">
        <v>0</v>
      </c>
      <c r="F90" s="57">
        <f t="shared" ref="F90:F102" si="10">SUM(C90:E90)</f>
        <v>0</v>
      </c>
      <c r="G90" s="50"/>
    </row>
    <row r="91" spans="1:7" x14ac:dyDescent="0.3">
      <c r="A91" s="48"/>
      <c r="B91" s="48"/>
      <c r="C91" s="57">
        <v>0</v>
      </c>
      <c r="D91" s="57">
        <v>0</v>
      </c>
      <c r="E91" s="57">
        <v>0</v>
      </c>
      <c r="F91" s="57">
        <f t="shared" si="10"/>
        <v>0</v>
      </c>
      <c r="G91" s="48"/>
    </row>
    <row r="92" spans="1:7" x14ac:dyDescent="0.3">
      <c r="A92" s="50"/>
      <c r="B92" s="50"/>
      <c r="C92" s="57">
        <v>0</v>
      </c>
      <c r="D92" s="57">
        <v>0</v>
      </c>
      <c r="E92" s="57">
        <v>0</v>
      </c>
      <c r="F92" s="57">
        <f t="shared" si="10"/>
        <v>0</v>
      </c>
      <c r="G92" s="50"/>
    </row>
    <row r="93" spans="1:7" x14ac:dyDescent="0.3">
      <c r="A93" s="48"/>
      <c r="B93" s="48"/>
      <c r="C93" s="57">
        <v>0</v>
      </c>
      <c r="D93" s="57">
        <v>0</v>
      </c>
      <c r="E93" s="57">
        <v>0</v>
      </c>
      <c r="F93" s="57">
        <f t="shared" si="10"/>
        <v>0</v>
      </c>
      <c r="G93" s="48"/>
    </row>
    <row r="94" spans="1:7" x14ac:dyDescent="0.3">
      <c r="A94" s="50"/>
      <c r="B94" s="50"/>
      <c r="C94" s="57">
        <v>0</v>
      </c>
      <c r="D94" s="57">
        <v>0</v>
      </c>
      <c r="E94" s="57">
        <v>0</v>
      </c>
      <c r="F94" s="57">
        <f t="shared" si="10"/>
        <v>0</v>
      </c>
      <c r="G94" s="50"/>
    </row>
    <row r="95" spans="1:7" x14ac:dyDescent="0.3">
      <c r="A95" s="48"/>
      <c r="B95" s="48"/>
      <c r="C95" s="57">
        <v>0</v>
      </c>
      <c r="D95" s="57">
        <v>0</v>
      </c>
      <c r="E95" s="57">
        <v>0</v>
      </c>
      <c r="F95" s="57">
        <f t="shared" si="10"/>
        <v>0</v>
      </c>
      <c r="G95" s="48"/>
    </row>
    <row r="96" spans="1:7" x14ac:dyDescent="0.3">
      <c r="A96" s="50"/>
      <c r="B96" s="50"/>
      <c r="C96" s="57">
        <v>0</v>
      </c>
      <c r="D96" s="57">
        <v>0</v>
      </c>
      <c r="E96" s="57">
        <v>0</v>
      </c>
      <c r="F96" s="57">
        <f t="shared" si="10"/>
        <v>0</v>
      </c>
      <c r="G96" s="50"/>
    </row>
    <row r="97" spans="1:7" x14ac:dyDescent="0.3">
      <c r="A97" s="48"/>
      <c r="B97" s="48"/>
      <c r="C97" s="57">
        <v>0</v>
      </c>
      <c r="D97" s="57">
        <v>0</v>
      </c>
      <c r="E97" s="57">
        <v>0</v>
      </c>
      <c r="F97" s="57">
        <f t="shared" si="10"/>
        <v>0</v>
      </c>
      <c r="G97" s="48"/>
    </row>
    <row r="98" spans="1:7" x14ac:dyDescent="0.3">
      <c r="A98" s="50"/>
      <c r="B98" s="50"/>
      <c r="C98" s="57">
        <v>0</v>
      </c>
      <c r="D98" s="57">
        <v>0</v>
      </c>
      <c r="E98" s="57">
        <v>0</v>
      </c>
      <c r="F98" s="57">
        <f t="shared" si="10"/>
        <v>0</v>
      </c>
      <c r="G98" s="50"/>
    </row>
    <row r="99" spans="1:7" x14ac:dyDescent="0.3">
      <c r="A99" s="48"/>
      <c r="B99" s="48"/>
      <c r="C99" s="57">
        <v>0</v>
      </c>
      <c r="D99" s="57">
        <v>0</v>
      </c>
      <c r="E99" s="57">
        <v>0</v>
      </c>
      <c r="F99" s="57">
        <f t="shared" si="10"/>
        <v>0</v>
      </c>
      <c r="G99" s="48"/>
    </row>
    <row r="100" spans="1:7" x14ac:dyDescent="0.3">
      <c r="A100" s="50"/>
      <c r="B100" s="50"/>
      <c r="C100" s="57">
        <v>0</v>
      </c>
      <c r="D100" s="57">
        <v>0</v>
      </c>
      <c r="E100" s="57">
        <v>0</v>
      </c>
      <c r="F100" s="57">
        <f t="shared" si="10"/>
        <v>0</v>
      </c>
      <c r="G100" s="50"/>
    </row>
    <row r="101" spans="1:7" x14ac:dyDescent="0.3">
      <c r="A101" s="48"/>
      <c r="B101" s="48"/>
      <c r="C101" s="57">
        <v>0</v>
      </c>
      <c r="D101" s="57">
        <v>0</v>
      </c>
      <c r="E101" s="57">
        <v>0</v>
      </c>
      <c r="F101" s="57">
        <f t="shared" si="10"/>
        <v>0</v>
      </c>
      <c r="G101" s="48"/>
    </row>
    <row r="102" spans="1:7" x14ac:dyDescent="0.3">
      <c r="A102" s="50"/>
      <c r="B102" s="50"/>
      <c r="C102" s="57">
        <v>0</v>
      </c>
      <c r="D102" s="57">
        <v>0</v>
      </c>
      <c r="E102" s="57">
        <v>0</v>
      </c>
      <c r="F102" s="57">
        <f t="shared" si="10"/>
        <v>0</v>
      </c>
      <c r="G102" s="50"/>
    </row>
    <row r="103" spans="1:7" x14ac:dyDescent="0.3">
      <c r="A103" s="24"/>
      <c r="B103" s="24" t="s">
        <v>231</v>
      </c>
      <c r="C103" s="60">
        <f>SUM(C87:C102)</f>
        <v>0</v>
      </c>
      <c r="D103" s="60">
        <f t="shared" ref="D103:F103" si="11">SUM(D87:D102)</f>
        <v>0</v>
      </c>
      <c r="E103" s="60">
        <f t="shared" si="11"/>
        <v>0</v>
      </c>
      <c r="F103" s="60">
        <f t="shared" si="11"/>
        <v>0</v>
      </c>
    </row>
    <row r="104" spans="1:7" x14ac:dyDescent="0.3">
      <c r="A104" s="43" t="s">
        <v>241</v>
      </c>
      <c r="B104" s="44"/>
      <c r="C104" s="61" t="s">
        <v>209</v>
      </c>
      <c r="D104" s="61" t="s">
        <v>210</v>
      </c>
      <c r="E104" s="61" t="s">
        <v>211</v>
      </c>
      <c r="F104" s="61" t="s">
        <v>16</v>
      </c>
    </row>
    <row r="105" spans="1:7" x14ac:dyDescent="0.3">
      <c r="A105" s="54"/>
      <c r="B105" s="54"/>
      <c r="C105" s="57">
        <v>0</v>
      </c>
      <c r="D105" s="57">
        <v>0</v>
      </c>
      <c r="E105" s="57">
        <v>0</v>
      </c>
      <c r="F105" s="57">
        <f>SUM(C105:E105)</f>
        <v>0</v>
      </c>
    </row>
    <row r="106" spans="1:7" x14ac:dyDescent="0.3">
      <c r="A106" s="53"/>
      <c r="B106" s="53"/>
      <c r="C106" s="57">
        <v>0</v>
      </c>
      <c r="D106" s="57">
        <v>0</v>
      </c>
      <c r="E106" s="57">
        <v>0</v>
      </c>
      <c r="F106" s="57">
        <f t="shared" ref="F106:F109" si="12">SUM(C106:E106)</f>
        <v>0</v>
      </c>
    </row>
    <row r="107" spans="1:7" x14ac:dyDescent="0.3">
      <c r="A107" s="54"/>
      <c r="B107" s="54"/>
      <c r="C107" s="57">
        <v>0</v>
      </c>
      <c r="D107" s="57">
        <v>0</v>
      </c>
      <c r="E107" s="57">
        <v>0</v>
      </c>
      <c r="F107" s="57">
        <f t="shared" si="12"/>
        <v>0</v>
      </c>
    </row>
    <row r="108" spans="1:7" x14ac:dyDescent="0.3">
      <c r="A108" s="53"/>
      <c r="B108" s="53"/>
      <c r="C108" s="57">
        <v>0</v>
      </c>
      <c r="D108" s="57">
        <v>0</v>
      </c>
      <c r="E108" s="57">
        <v>0</v>
      </c>
      <c r="F108" s="57">
        <f t="shared" si="12"/>
        <v>0</v>
      </c>
    </row>
    <row r="109" spans="1:7" x14ac:dyDescent="0.3">
      <c r="A109" s="54"/>
      <c r="B109" s="54"/>
      <c r="C109" s="57">
        <v>0</v>
      </c>
      <c r="D109" s="57">
        <v>0</v>
      </c>
      <c r="E109" s="57">
        <v>0</v>
      </c>
      <c r="F109" s="57">
        <f t="shared" si="12"/>
        <v>0</v>
      </c>
    </row>
    <row r="110" spans="1:7" x14ac:dyDescent="0.3">
      <c r="A110" s="24"/>
      <c r="B110" s="24" t="s">
        <v>240</v>
      </c>
      <c r="C110" s="60">
        <f>SUM(C105:C109)</f>
        <v>0</v>
      </c>
      <c r="D110" s="60">
        <f t="shared" ref="D110:F110" si="13">SUM(D105:D109)</f>
        <v>0</v>
      </c>
      <c r="E110" s="60">
        <f t="shared" si="13"/>
        <v>0</v>
      </c>
      <c r="F110" s="60">
        <f t="shared" si="13"/>
        <v>0</v>
      </c>
    </row>
    <row r="111" spans="1:7" x14ac:dyDescent="0.3">
      <c r="A111" s="43" t="s">
        <v>242</v>
      </c>
      <c r="B111" s="44"/>
      <c r="C111" s="61" t="s">
        <v>209</v>
      </c>
      <c r="D111" s="61" t="s">
        <v>210</v>
      </c>
      <c r="E111" s="61" t="s">
        <v>211</v>
      </c>
      <c r="F111" s="61" t="s">
        <v>16</v>
      </c>
    </row>
    <row r="112" spans="1:7" x14ac:dyDescent="0.3">
      <c r="A112" s="55" t="s">
        <v>251</v>
      </c>
      <c r="B112" s="55"/>
      <c r="C112" s="57">
        <v>0</v>
      </c>
      <c r="D112" s="57">
        <v>0</v>
      </c>
      <c r="E112" s="57">
        <v>0</v>
      </c>
      <c r="F112" s="57">
        <f>SUM(C112:E112)</f>
        <v>0</v>
      </c>
    </row>
    <row r="113" spans="1:7" x14ac:dyDescent="0.3">
      <c r="A113" s="56"/>
      <c r="B113" s="56"/>
      <c r="C113" s="57">
        <v>0</v>
      </c>
      <c r="D113" s="57">
        <v>0</v>
      </c>
      <c r="E113" s="57">
        <v>0</v>
      </c>
      <c r="F113" s="57">
        <f t="shared" ref="F113:F127" si="14">SUM(C113:E113)</f>
        <v>0</v>
      </c>
    </row>
    <row r="114" spans="1:7" x14ac:dyDescent="0.3">
      <c r="A114" s="55"/>
      <c r="B114" s="55"/>
      <c r="C114" s="57">
        <v>0</v>
      </c>
      <c r="D114" s="57">
        <v>0</v>
      </c>
      <c r="E114" s="57">
        <v>0</v>
      </c>
      <c r="F114" s="57">
        <f t="shared" si="14"/>
        <v>0</v>
      </c>
    </row>
    <row r="115" spans="1:7" x14ac:dyDescent="0.3">
      <c r="A115" s="56"/>
      <c r="B115" s="56"/>
      <c r="C115" s="57">
        <v>0</v>
      </c>
      <c r="D115" s="57">
        <v>0</v>
      </c>
      <c r="E115" s="57">
        <v>0</v>
      </c>
      <c r="F115" s="57">
        <f t="shared" si="14"/>
        <v>0</v>
      </c>
    </row>
    <row r="116" spans="1:7" x14ac:dyDescent="0.3">
      <c r="A116" s="55"/>
      <c r="B116" s="55"/>
      <c r="C116" s="57">
        <v>0</v>
      </c>
      <c r="D116" s="57">
        <v>0</v>
      </c>
      <c r="E116" s="57">
        <v>0</v>
      </c>
      <c r="F116" s="57">
        <f t="shared" si="14"/>
        <v>0</v>
      </c>
    </row>
    <row r="117" spans="1:7" x14ac:dyDescent="0.3">
      <c r="A117" s="56"/>
      <c r="B117" s="56"/>
      <c r="C117" s="57">
        <v>0</v>
      </c>
      <c r="D117" s="57">
        <v>0</v>
      </c>
      <c r="E117" s="57">
        <v>0</v>
      </c>
      <c r="F117" s="57">
        <f t="shared" si="14"/>
        <v>0</v>
      </c>
    </row>
    <row r="118" spans="1:7" x14ac:dyDescent="0.3">
      <c r="A118" s="55"/>
      <c r="B118" s="55"/>
      <c r="C118" s="57">
        <v>0</v>
      </c>
      <c r="D118" s="57">
        <v>0</v>
      </c>
      <c r="E118" s="57">
        <v>0</v>
      </c>
      <c r="F118" s="57">
        <f t="shared" si="14"/>
        <v>0</v>
      </c>
    </row>
    <row r="119" spans="1:7" x14ac:dyDescent="0.3">
      <c r="A119" s="56"/>
      <c r="B119" s="56"/>
      <c r="C119" s="57">
        <v>0</v>
      </c>
      <c r="D119" s="57">
        <v>0</v>
      </c>
      <c r="E119" s="57">
        <v>0</v>
      </c>
      <c r="F119" s="57">
        <f t="shared" si="14"/>
        <v>0</v>
      </c>
    </row>
    <row r="120" spans="1:7" x14ac:dyDescent="0.3">
      <c r="A120" s="55"/>
      <c r="B120" s="55"/>
      <c r="C120" s="57">
        <v>0</v>
      </c>
      <c r="D120" s="57">
        <v>0</v>
      </c>
      <c r="E120" s="57">
        <v>0</v>
      </c>
      <c r="F120" s="57">
        <f t="shared" si="14"/>
        <v>0</v>
      </c>
    </row>
    <row r="121" spans="1:7" x14ac:dyDescent="0.3">
      <c r="A121" s="56"/>
      <c r="B121" s="56"/>
      <c r="C121" s="57">
        <v>0</v>
      </c>
      <c r="D121" s="57">
        <v>0</v>
      </c>
      <c r="E121" s="57">
        <v>0</v>
      </c>
      <c r="F121" s="57">
        <f t="shared" si="14"/>
        <v>0</v>
      </c>
    </row>
    <row r="122" spans="1:7" x14ac:dyDescent="0.3">
      <c r="A122" s="55"/>
      <c r="B122" s="55"/>
      <c r="C122" s="57">
        <v>0</v>
      </c>
      <c r="D122" s="57">
        <v>0</v>
      </c>
      <c r="E122" s="57">
        <v>0</v>
      </c>
      <c r="F122" s="57">
        <f t="shared" si="14"/>
        <v>0</v>
      </c>
    </row>
    <row r="123" spans="1:7" x14ac:dyDescent="0.3">
      <c r="A123" s="56"/>
      <c r="B123" s="56"/>
      <c r="C123" s="57">
        <v>0</v>
      </c>
      <c r="D123" s="57">
        <v>0</v>
      </c>
      <c r="E123" s="57">
        <v>0</v>
      </c>
      <c r="F123" s="57">
        <f t="shared" si="14"/>
        <v>0</v>
      </c>
      <c r="G123" s="17" t="s">
        <v>247</v>
      </c>
    </row>
    <row r="124" spans="1:7" x14ac:dyDescent="0.3">
      <c r="A124" s="55"/>
      <c r="B124" s="55"/>
      <c r="C124" s="57">
        <v>0</v>
      </c>
      <c r="D124" s="57">
        <v>0</v>
      </c>
      <c r="E124" s="57">
        <v>0</v>
      </c>
      <c r="F124" s="57">
        <f t="shared" si="14"/>
        <v>0</v>
      </c>
      <c r="G124" s="17" t="s">
        <v>248</v>
      </c>
    </row>
    <row r="125" spans="1:7" x14ac:dyDescent="0.3">
      <c r="A125" s="56"/>
      <c r="B125" s="56"/>
      <c r="C125" s="57">
        <v>0</v>
      </c>
      <c r="D125" s="57">
        <v>0</v>
      </c>
      <c r="E125" s="57">
        <v>0</v>
      </c>
      <c r="F125" s="57">
        <f t="shared" si="14"/>
        <v>0</v>
      </c>
      <c r="G125" s="17" t="s">
        <v>249</v>
      </c>
    </row>
    <row r="126" spans="1:7" x14ac:dyDescent="0.3">
      <c r="A126" s="55"/>
      <c r="B126" s="55"/>
      <c r="C126" s="57">
        <v>0</v>
      </c>
      <c r="D126" s="57">
        <v>0</v>
      </c>
      <c r="E126" s="57">
        <v>0</v>
      </c>
      <c r="F126" s="57">
        <f t="shared" si="14"/>
        <v>0</v>
      </c>
      <c r="G126" s="17" t="s">
        <v>256</v>
      </c>
    </row>
    <row r="127" spans="1:7" x14ac:dyDescent="0.3">
      <c r="A127" s="56"/>
      <c r="B127" s="56"/>
      <c r="C127" s="57">
        <v>0</v>
      </c>
      <c r="D127" s="57">
        <v>0</v>
      </c>
      <c r="E127" s="57">
        <v>0</v>
      </c>
      <c r="F127" s="57">
        <f t="shared" si="14"/>
        <v>0</v>
      </c>
      <c r="G127" s="17" t="s">
        <v>257</v>
      </c>
    </row>
    <row r="128" spans="1:7" x14ac:dyDescent="0.3">
      <c r="A128" s="24"/>
      <c r="B128" s="24" t="s">
        <v>243</v>
      </c>
      <c r="C128" s="62">
        <f>SUM(C112:C127)</f>
        <v>0</v>
      </c>
      <c r="D128" s="62">
        <f t="shared" ref="D128:F128" si="15">SUM(D112:D127)</f>
        <v>0</v>
      </c>
      <c r="E128" s="62">
        <f t="shared" si="15"/>
        <v>0</v>
      </c>
      <c r="F128" s="62">
        <f t="shared" si="15"/>
        <v>0</v>
      </c>
    </row>
    <row r="129" spans="1:6" s="66" customFormat="1" ht="20.25" x14ac:dyDescent="0.35">
      <c r="A129" s="63"/>
      <c r="B129" s="64" t="s">
        <v>244</v>
      </c>
      <c r="C129" s="65">
        <f>SUM(C37,C44,C63,C70,C85,C103,C110,C128)</f>
        <v>0</v>
      </c>
      <c r="D129" s="65">
        <f t="shared" ref="D129:E129" si="16">SUM(D37,D44,D63,D70,D85,D103,D110,D128)</f>
        <v>0</v>
      </c>
      <c r="E129" s="65">
        <f t="shared" si="16"/>
        <v>0</v>
      </c>
      <c r="F129" s="65">
        <f>SUM(F37,F44,F63,F70,F85,F103,F110,F128)</f>
        <v>0</v>
      </c>
    </row>
    <row r="130" spans="1:6" x14ac:dyDescent="0.3">
      <c r="A130" s="43" t="s">
        <v>258</v>
      </c>
      <c r="B130" s="44"/>
      <c r="C130" s="61" t="s">
        <v>259</v>
      </c>
      <c r="D130" s="61"/>
      <c r="E130" s="61" t="s">
        <v>260</v>
      </c>
      <c r="F130" s="61" t="s">
        <v>16</v>
      </c>
    </row>
    <row r="131" spans="1:6" x14ac:dyDescent="0.3">
      <c r="A131" s="17" t="s">
        <v>245</v>
      </c>
      <c r="B131" s="67">
        <v>0</v>
      </c>
      <c r="C131" s="22">
        <v>0</v>
      </c>
      <c r="D131" s="27"/>
      <c r="E131" s="22">
        <v>0</v>
      </c>
      <c r="F131" s="23">
        <f>SUM(+C131,E131)</f>
        <v>0</v>
      </c>
    </row>
    <row r="132" spans="1:6" x14ac:dyDescent="0.3">
      <c r="A132" s="17" t="s">
        <v>246</v>
      </c>
      <c r="B132" s="68" t="s">
        <v>247</v>
      </c>
      <c r="C132" s="27"/>
      <c r="D132" s="27"/>
      <c r="E132" s="27"/>
      <c r="F132" s="27"/>
    </row>
    <row r="133" spans="1:6" x14ac:dyDescent="0.3">
      <c r="A133" s="17" t="s">
        <v>250</v>
      </c>
      <c r="B133" s="22">
        <f>IF(B132=G123,SUM(F129-F70))</f>
        <v>0</v>
      </c>
      <c r="C133" s="27"/>
      <c r="D133" s="27"/>
      <c r="E133" s="27"/>
      <c r="F133" s="27"/>
    </row>
    <row r="134" spans="1:6" x14ac:dyDescent="0.3">
      <c r="A134" s="17" t="s">
        <v>252</v>
      </c>
      <c r="B134" s="22">
        <v>0</v>
      </c>
      <c r="C134" s="27"/>
      <c r="D134" s="27"/>
      <c r="E134" s="27"/>
      <c r="F134" s="27"/>
    </row>
    <row r="135" spans="1:6" x14ac:dyDescent="0.3">
      <c r="A135" s="17" t="s">
        <v>253</v>
      </c>
      <c r="B135" s="22">
        <f>B133-B134</f>
        <v>0</v>
      </c>
      <c r="C135" s="27"/>
      <c r="D135" s="27"/>
      <c r="E135" s="27"/>
      <c r="F135" s="27"/>
    </row>
    <row r="136" spans="1:6" x14ac:dyDescent="0.3">
      <c r="A136" s="17" t="s">
        <v>254</v>
      </c>
      <c r="B136" s="22">
        <f>B131*B135</f>
        <v>0</v>
      </c>
      <c r="C136" s="27"/>
      <c r="D136" s="27"/>
      <c r="E136" s="27"/>
      <c r="F136" s="27"/>
    </row>
    <row r="137" spans="1:6" x14ac:dyDescent="0.3">
      <c r="A137" s="17" t="s">
        <v>255</v>
      </c>
      <c r="B137" s="17" t="s">
        <v>256</v>
      </c>
      <c r="C137" s="27"/>
      <c r="D137" s="27"/>
      <c r="E137" s="27"/>
      <c r="F137" s="27"/>
    </row>
    <row r="138" spans="1:6" x14ac:dyDescent="0.3">
      <c r="A138" s="17" t="s">
        <v>262</v>
      </c>
      <c r="C138" s="27"/>
      <c r="D138" s="27"/>
      <c r="E138" s="27"/>
      <c r="F138" s="27"/>
    </row>
    <row r="139" spans="1:6" x14ac:dyDescent="0.3">
      <c r="A139" s="24"/>
      <c r="B139" s="24" t="s">
        <v>261</v>
      </c>
      <c r="C139" s="62">
        <f>SUM(C131)</f>
        <v>0</v>
      </c>
      <c r="D139" s="69"/>
      <c r="E139" s="62">
        <f>SUM(E131)</f>
        <v>0</v>
      </c>
      <c r="F139" s="62">
        <f>SUM(F131)</f>
        <v>0</v>
      </c>
    </row>
    <row r="140" spans="1:6" ht="20.25" x14ac:dyDescent="0.35">
      <c r="A140" s="18"/>
      <c r="B140" s="72" t="s">
        <v>263</v>
      </c>
      <c r="C140" s="73">
        <f>SUM(C139,C129)</f>
        <v>0</v>
      </c>
      <c r="D140" s="73">
        <f t="shared" ref="D140:F140" si="17">SUM(D139,D129)</f>
        <v>0</v>
      </c>
      <c r="E140" s="73">
        <f t="shared" si="17"/>
        <v>0</v>
      </c>
      <c r="F140" s="73">
        <f t="shared" si="17"/>
        <v>0</v>
      </c>
    </row>
    <row r="142" spans="1:6" x14ac:dyDescent="0.3">
      <c r="B142" s="71" t="b">
        <f>IF(C104=$A$152,C$70-C$65,IF(C104=$A$154,C$62,IF(C104=$A$155,C$62+C$63,IF(C104=$A$153,C$70))))</f>
        <v>0</v>
      </c>
    </row>
  </sheetData>
  <dataValidations count="2">
    <dataValidation type="list" allowBlank="1" showInputMessage="1" showErrorMessage="1" prompt="Select Method of Allocation" sqref="B132" xr:uid="{D7E76715-34AF-4230-91AF-7A178ECD08D3}">
      <formula1>$G$123:$G$125</formula1>
    </dataValidation>
    <dataValidation type="list" allowBlank="1" showInputMessage="1" showErrorMessage="1" sqref="B137" xr:uid="{3FD92D1C-24F3-4163-8E7A-081600214936}">
      <formula1>$G$126:$G$127</formula1>
    </dataValidation>
  </dataValidations>
  <pageMargins left="0.7" right="0.7" top="0.75" bottom="0.75" header="0.3" footer="0.3"/>
  <pageSetup orientation="portrait" horizontalDpi="4294967295" verticalDpi="4294967295" r:id="rId1"/>
  <rowBreaks count="1" manualBreakCount="1">
    <brk id="70" max="16383" man="1"/>
  </rowBreaks>
  <colBreaks count="1" manualBreakCount="1">
    <brk id="6" max="141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CE6284-605D-42B7-AB50-FF57DF832F73}">
  <dimension ref="A1:J143"/>
  <sheetViews>
    <sheetView zoomScale="60" zoomScaleNormal="60" workbookViewId="0">
      <selection activeCell="B2" sqref="B2"/>
    </sheetView>
  </sheetViews>
  <sheetFormatPr defaultColWidth="9.140625" defaultRowHeight="16.5" x14ac:dyDescent="0.3"/>
  <cols>
    <col min="1" max="9" width="35.7109375" style="17" customWidth="1"/>
    <col min="10" max="10" width="43.85546875" style="17" bestFit="1" customWidth="1"/>
    <col min="11" max="11" width="35.7109375" style="17" customWidth="1"/>
    <col min="12" max="16384" width="9.140625" style="17"/>
  </cols>
  <sheetData>
    <row r="1" spans="1:10" x14ac:dyDescent="0.3">
      <c r="A1" s="17" t="s">
        <v>203</v>
      </c>
      <c r="C1" s="358" t="s">
        <v>280</v>
      </c>
      <c r="D1" s="358"/>
      <c r="E1" s="358"/>
      <c r="F1" s="358"/>
    </row>
    <row r="2" spans="1:10" x14ac:dyDescent="0.3">
      <c r="A2" s="18" t="s">
        <v>204</v>
      </c>
      <c r="B2" s="19"/>
      <c r="C2" s="358"/>
      <c r="D2" s="358"/>
      <c r="E2" s="358"/>
      <c r="F2" s="358"/>
    </row>
    <row r="3" spans="1:10" x14ac:dyDescent="0.3">
      <c r="A3" s="18" t="s">
        <v>205</v>
      </c>
      <c r="B3" s="20"/>
      <c r="C3" s="358"/>
      <c r="D3" s="358"/>
      <c r="E3" s="358"/>
      <c r="F3" s="358"/>
    </row>
    <row r="4" spans="1:10" x14ac:dyDescent="0.3">
      <c r="A4" s="18" t="s">
        <v>160</v>
      </c>
      <c r="B4" s="20"/>
      <c r="C4" s="358"/>
      <c r="D4" s="358"/>
      <c r="E4" s="358"/>
      <c r="F4" s="358"/>
    </row>
    <row r="5" spans="1:10" x14ac:dyDescent="0.3">
      <c r="C5" s="359"/>
      <c r="D5" s="359"/>
      <c r="E5" s="359"/>
      <c r="F5" s="359"/>
    </row>
    <row r="6" spans="1:10" x14ac:dyDescent="0.3">
      <c r="A6" s="18" t="s">
        <v>206</v>
      </c>
      <c r="B6" s="18"/>
      <c r="C6" s="58" t="s">
        <v>209</v>
      </c>
      <c r="D6" s="58" t="s">
        <v>210</v>
      </c>
      <c r="E6" s="58" t="s">
        <v>211</v>
      </c>
      <c r="F6" s="58" t="s">
        <v>16</v>
      </c>
      <c r="G6" s="18"/>
      <c r="H6" s="18"/>
      <c r="I6" s="18"/>
      <c r="J6" s="18"/>
    </row>
    <row r="7" spans="1:10" x14ac:dyDescent="0.3">
      <c r="A7" s="21" t="s">
        <v>207</v>
      </c>
      <c r="B7" s="21" t="s">
        <v>208</v>
      </c>
      <c r="C7" s="59"/>
      <c r="D7" s="59"/>
      <c r="E7" s="59"/>
      <c r="F7" s="59"/>
      <c r="G7" s="40" t="s">
        <v>212</v>
      </c>
      <c r="H7" s="21" t="s">
        <v>213</v>
      </c>
      <c r="I7" s="21" t="s">
        <v>214</v>
      </c>
      <c r="J7" s="21" t="s">
        <v>270</v>
      </c>
    </row>
    <row r="8" spans="1:10" x14ac:dyDescent="0.3">
      <c r="A8" s="34"/>
      <c r="B8" s="34"/>
      <c r="C8" s="57">
        <v>0</v>
      </c>
      <c r="D8" s="57">
        <v>0</v>
      </c>
      <c r="E8" s="57">
        <v>0</v>
      </c>
      <c r="F8" s="60">
        <f>SUM(C8:E8)</f>
        <v>0</v>
      </c>
      <c r="G8" s="41">
        <v>0</v>
      </c>
      <c r="H8" s="34">
        <v>12</v>
      </c>
      <c r="I8" s="38">
        <v>1</v>
      </c>
      <c r="J8" s="41">
        <f>(G8/12)*H8*I8</f>
        <v>0</v>
      </c>
    </row>
    <row r="9" spans="1:10" x14ac:dyDescent="0.3">
      <c r="A9" s="21"/>
      <c r="B9" s="21"/>
      <c r="C9" s="57">
        <v>0</v>
      </c>
      <c r="D9" s="57">
        <v>0</v>
      </c>
      <c r="E9" s="57">
        <v>0</v>
      </c>
      <c r="F9" s="60">
        <f t="shared" ref="F9:F36" si="0">SUM(C9:E9)</f>
        <v>0</v>
      </c>
      <c r="G9" s="40">
        <v>0</v>
      </c>
      <c r="H9" s="21">
        <v>0</v>
      </c>
      <c r="I9" s="39">
        <v>0</v>
      </c>
      <c r="J9" s="40">
        <f t="shared" ref="J9:J36" si="1">(G9/12)*H9*I9</f>
        <v>0</v>
      </c>
    </row>
    <row r="10" spans="1:10" x14ac:dyDescent="0.3">
      <c r="A10" s="34"/>
      <c r="B10" s="34"/>
      <c r="C10" s="57">
        <v>0</v>
      </c>
      <c r="D10" s="57">
        <v>0</v>
      </c>
      <c r="E10" s="57">
        <v>0</v>
      </c>
      <c r="F10" s="60">
        <f t="shared" si="0"/>
        <v>0</v>
      </c>
      <c r="G10" s="41">
        <v>0</v>
      </c>
      <c r="H10" s="34">
        <v>0</v>
      </c>
      <c r="I10" s="38">
        <v>0</v>
      </c>
      <c r="J10" s="41">
        <f t="shared" si="1"/>
        <v>0</v>
      </c>
    </row>
    <row r="11" spans="1:10" x14ac:dyDescent="0.3">
      <c r="A11" s="21"/>
      <c r="B11" s="21"/>
      <c r="C11" s="57">
        <v>0</v>
      </c>
      <c r="D11" s="57">
        <v>0</v>
      </c>
      <c r="E11" s="57">
        <v>0</v>
      </c>
      <c r="F11" s="60">
        <f t="shared" si="0"/>
        <v>0</v>
      </c>
      <c r="G11" s="40">
        <v>0</v>
      </c>
      <c r="H11" s="21">
        <v>0</v>
      </c>
      <c r="I11" s="39">
        <v>0</v>
      </c>
      <c r="J11" s="40">
        <f t="shared" si="1"/>
        <v>0</v>
      </c>
    </row>
    <row r="12" spans="1:10" x14ac:dyDescent="0.3">
      <c r="A12" s="34"/>
      <c r="B12" s="34"/>
      <c r="C12" s="57">
        <v>0</v>
      </c>
      <c r="D12" s="57">
        <v>0</v>
      </c>
      <c r="E12" s="57">
        <v>0</v>
      </c>
      <c r="F12" s="60">
        <f t="shared" si="0"/>
        <v>0</v>
      </c>
      <c r="G12" s="41">
        <v>0</v>
      </c>
      <c r="H12" s="34">
        <v>0</v>
      </c>
      <c r="I12" s="38">
        <v>0</v>
      </c>
      <c r="J12" s="41">
        <f t="shared" si="1"/>
        <v>0</v>
      </c>
    </row>
    <row r="13" spans="1:10" x14ac:dyDescent="0.3">
      <c r="A13" s="21"/>
      <c r="B13" s="21"/>
      <c r="C13" s="57">
        <v>0</v>
      </c>
      <c r="D13" s="57">
        <v>0</v>
      </c>
      <c r="E13" s="57">
        <v>0</v>
      </c>
      <c r="F13" s="60">
        <f t="shared" si="0"/>
        <v>0</v>
      </c>
      <c r="G13" s="40">
        <v>0</v>
      </c>
      <c r="H13" s="21">
        <v>0</v>
      </c>
      <c r="I13" s="39">
        <v>0</v>
      </c>
      <c r="J13" s="40">
        <f t="shared" si="1"/>
        <v>0</v>
      </c>
    </row>
    <row r="14" spans="1:10" x14ac:dyDescent="0.3">
      <c r="A14" s="34"/>
      <c r="B14" s="34"/>
      <c r="C14" s="57">
        <v>0</v>
      </c>
      <c r="D14" s="57">
        <v>0</v>
      </c>
      <c r="E14" s="57">
        <v>0</v>
      </c>
      <c r="F14" s="60">
        <f t="shared" si="0"/>
        <v>0</v>
      </c>
      <c r="G14" s="41">
        <v>0</v>
      </c>
      <c r="H14" s="34">
        <v>0</v>
      </c>
      <c r="I14" s="38">
        <v>0</v>
      </c>
      <c r="J14" s="41">
        <f t="shared" si="1"/>
        <v>0</v>
      </c>
    </row>
    <row r="15" spans="1:10" x14ac:dyDescent="0.3">
      <c r="A15" s="21"/>
      <c r="B15" s="21"/>
      <c r="C15" s="57">
        <v>0</v>
      </c>
      <c r="D15" s="57">
        <v>0</v>
      </c>
      <c r="E15" s="57">
        <v>0</v>
      </c>
      <c r="F15" s="60">
        <f t="shared" si="0"/>
        <v>0</v>
      </c>
      <c r="G15" s="40">
        <v>0</v>
      </c>
      <c r="H15" s="21">
        <v>0</v>
      </c>
      <c r="I15" s="39">
        <v>0</v>
      </c>
      <c r="J15" s="40">
        <f t="shared" si="1"/>
        <v>0</v>
      </c>
    </row>
    <row r="16" spans="1:10" x14ac:dyDescent="0.3">
      <c r="A16" s="34"/>
      <c r="B16" s="34"/>
      <c r="C16" s="57">
        <v>0</v>
      </c>
      <c r="D16" s="57">
        <v>0</v>
      </c>
      <c r="E16" s="57">
        <v>0</v>
      </c>
      <c r="F16" s="60">
        <f t="shared" si="0"/>
        <v>0</v>
      </c>
      <c r="G16" s="41">
        <v>0</v>
      </c>
      <c r="H16" s="34">
        <v>0</v>
      </c>
      <c r="I16" s="38">
        <v>0</v>
      </c>
      <c r="J16" s="41">
        <f t="shared" si="1"/>
        <v>0</v>
      </c>
    </row>
    <row r="17" spans="1:10" x14ac:dyDescent="0.3">
      <c r="A17" s="21"/>
      <c r="B17" s="21"/>
      <c r="C17" s="57">
        <v>0</v>
      </c>
      <c r="D17" s="57">
        <v>0</v>
      </c>
      <c r="E17" s="57">
        <v>0</v>
      </c>
      <c r="F17" s="60">
        <f t="shared" si="0"/>
        <v>0</v>
      </c>
      <c r="G17" s="40">
        <v>0</v>
      </c>
      <c r="H17" s="21">
        <v>0</v>
      </c>
      <c r="I17" s="39">
        <v>0</v>
      </c>
      <c r="J17" s="40">
        <f t="shared" si="1"/>
        <v>0</v>
      </c>
    </row>
    <row r="18" spans="1:10" x14ac:dyDescent="0.3">
      <c r="A18" s="34"/>
      <c r="B18" s="34"/>
      <c r="C18" s="57">
        <v>0</v>
      </c>
      <c r="D18" s="57">
        <v>0</v>
      </c>
      <c r="E18" s="57">
        <v>0</v>
      </c>
      <c r="F18" s="60">
        <f t="shared" si="0"/>
        <v>0</v>
      </c>
      <c r="G18" s="41">
        <v>0</v>
      </c>
      <c r="H18" s="34">
        <v>0</v>
      </c>
      <c r="I18" s="38">
        <v>0</v>
      </c>
      <c r="J18" s="41">
        <f t="shared" si="1"/>
        <v>0</v>
      </c>
    </row>
    <row r="19" spans="1:10" x14ac:dyDescent="0.3">
      <c r="A19" s="21"/>
      <c r="B19" s="21"/>
      <c r="C19" s="57">
        <v>0</v>
      </c>
      <c r="D19" s="57">
        <v>0</v>
      </c>
      <c r="E19" s="57">
        <v>0</v>
      </c>
      <c r="F19" s="60">
        <f t="shared" si="0"/>
        <v>0</v>
      </c>
      <c r="G19" s="40">
        <v>0</v>
      </c>
      <c r="H19" s="21">
        <v>0</v>
      </c>
      <c r="I19" s="39">
        <v>0</v>
      </c>
      <c r="J19" s="40">
        <f t="shared" si="1"/>
        <v>0</v>
      </c>
    </row>
    <row r="20" spans="1:10" x14ac:dyDescent="0.3">
      <c r="A20" s="34"/>
      <c r="B20" s="34"/>
      <c r="C20" s="57">
        <v>0</v>
      </c>
      <c r="D20" s="57">
        <v>0</v>
      </c>
      <c r="E20" s="57">
        <v>0</v>
      </c>
      <c r="F20" s="60">
        <f t="shared" si="0"/>
        <v>0</v>
      </c>
      <c r="G20" s="41">
        <v>0</v>
      </c>
      <c r="H20" s="34">
        <v>0</v>
      </c>
      <c r="I20" s="38">
        <v>0</v>
      </c>
      <c r="J20" s="41">
        <f t="shared" si="1"/>
        <v>0</v>
      </c>
    </row>
    <row r="21" spans="1:10" x14ac:dyDescent="0.3">
      <c r="A21" s="21"/>
      <c r="B21" s="21"/>
      <c r="C21" s="57">
        <v>0</v>
      </c>
      <c r="D21" s="57">
        <v>0</v>
      </c>
      <c r="E21" s="57">
        <v>0</v>
      </c>
      <c r="F21" s="60">
        <f t="shared" si="0"/>
        <v>0</v>
      </c>
      <c r="G21" s="40">
        <v>0</v>
      </c>
      <c r="H21" s="21">
        <v>0</v>
      </c>
      <c r="I21" s="39">
        <v>0</v>
      </c>
      <c r="J21" s="40">
        <f t="shared" si="1"/>
        <v>0</v>
      </c>
    </row>
    <row r="22" spans="1:10" x14ac:dyDescent="0.3">
      <c r="A22" s="34"/>
      <c r="B22" s="34"/>
      <c r="C22" s="57">
        <v>0</v>
      </c>
      <c r="D22" s="57">
        <v>0</v>
      </c>
      <c r="E22" s="57">
        <v>0</v>
      </c>
      <c r="F22" s="60">
        <f t="shared" si="0"/>
        <v>0</v>
      </c>
      <c r="G22" s="41">
        <v>0</v>
      </c>
      <c r="H22" s="34">
        <v>0</v>
      </c>
      <c r="I22" s="38">
        <v>0</v>
      </c>
      <c r="J22" s="41">
        <f t="shared" si="1"/>
        <v>0</v>
      </c>
    </row>
    <row r="23" spans="1:10" x14ac:dyDescent="0.3">
      <c r="A23" s="21"/>
      <c r="B23" s="21"/>
      <c r="C23" s="57">
        <v>0</v>
      </c>
      <c r="D23" s="57">
        <v>0</v>
      </c>
      <c r="E23" s="57">
        <v>0</v>
      </c>
      <c r="F23" s="60">
        <f t="shared" si="0"/>
        <v>0</v>
      </c>
      <c r="G23" s="40">
        <v>0</v>
      </c>
      <c r="H23" s="21">
        <v>0</v>
      </c>
      <c r="I23" s="39">
        <v>0</v>
      </c>
      <c r="J23" s="40">
        <f t="shared" si="1"/>
        <v>0</v>
      </c>
    </row>
    <row r="24" spans="1:10" x14ac:dyDescent="0.3">
      <c r="A24" s="34"/>
      <c r="B24" s="34"/>
      <c r="C24" s="57">
        <v>0</v>
      </c>
      <c r="D24" s="57">
        <v>0</v>
      </c>
      <c r="E24" s="57">
        <v>0</v>
      </c>
      <c r="F24" s="60">
        <f t="shared" si="0"/>
        <v>0</v>
      </c>
      <c r="G24" s="41">
        <v>0</v>
      </c>
      <c r="H24" s="34">
        <v>0</v>
      </c>
      <c r="I24" s="38">
        <v>0</v>
      </c>
      <c r="J24" s="41">
        <f t="shared" si="1"/>
        <v>0</v>
      </c>
    </row>
    <row r="25" spans="1:10" x14ac:dyDescent="0.3">
      <c r="A25" s="21"/>
      <c r="B25" s="21"/>
      <c r="C25" s="57">
        <v>0</v>
      </c>
      <c r="D25" s="57">
        <v>0</v>
      </c>
      <c r="E25" s="57">
        <v>0</v>
      </c>
      <c r="F25" s="60">
        <f t="shared" si="0"/>
        <v>0</v>
      </c>
      <c r="G25" s="40">
        <v>0</v>
      </c>
      <c r="H25" s="21">
        <v>0</v>
      </c>
      <c r="I25" s="39">
        <v>0</v>
      </c>
      <c r="J25" s="40">
        <f t="shared" si="1"/>
        <v>0</v>
      </c>
    </row>
    <row r="26" spans="1:10" x14ac:dyDescent="0.3">
      <c r="A26" s="34"/>
      <c r="B26" s="34"/>
      <c r="C26" s="57">
        <v>0</v>
      </c>
      <c r="D26" s="57">
        <v>0</v>
      </c>
      <c r="E26" s="57">
        <v>0</v>
      </c>
      <c r="F26" s="60">
        <f t="shared" si="0"/>
        <v>0</v>
      </c>
      <c r="G26" s="41">
        <v>0</v>
      </c>
      <c r="H26" s="34">
        <v>0</v>
      </c>
      <c r="I26" s="38">
        <v>0</v>
      </c>
      <c r="J26" s="41">
        <f t="shared" si="1"/>
        <v>0</v>
      </c>
    </row>
    <row r="27" spans="1:10" x14ac:dyDescent="0.3">
      <c r="A27" s="21"/>
      <c r="B27" s="21"/>
      <c r="C27" s="57">
        <v>0</v>
      </c>
      <c r="D27" s="57">
        <v>0</v>
      </c>
      <c r="E27" s="57">
        <v>0</v>
      </c>
      <c r="F27" s="60">
        <f t="shared" si="0"/>
        <v>0</v>
      </c>
      <c r="G27" s="40">
        <v>0</v>
      </c>
      <c r="H27" s="21">
        <v>0</v>
      </c>
      <c r="I27" s="39">
        <v>0</v>
      </c>
      <c r="J27" s="40">
        <f t="shared" si="1"/>
        <v>0</v>
      </c>
    </row>
    <row r="28" spans="1:10" x14ac:dyDescent="0.3">
      <c r="A28" s="34"/>
      <c r="B28" s="34"/>
      <c r="C28" s="57">
        <v>0</v>
      </c>
      <c r="D28" s="57">
        <v>0</v>
      </c>
      <c r="E28" s="57">
        <v>0</v>
      </c>
      <c r="F28" s="60">
        <f t="shared" si="0"/>
        <v>0</v>
      </c>
      <c r="G28" s="41">
        <v>0</v>
      </c>
      <c r="H28" s="34">
        <v>0</v>
      </c>
      <c r="I28" s="38">
        <v>0</v>
      </c>
      <c r="J28" s="41">
        <f t="shared" si="1"/>
        <v>0</v>
      </c>
    </row>
    <row r="29" spans="1:10" x14ac:dyDescent="0.3">
      <c r="A29" s="21"/>
      <c r="B29" s="21"/>
      <c r="C29" s="57">
        <v>0</v>
      </c>
      <c r="D29" s="57">
        <v>0</v>
      </c>
      <c r="E29" s="57">
        <v>0</v>
      </c>
      <c r="F29" s="60">
        <f t="shared" si="0"/>
        <v>0</v>
      </c>
      <c r="G29" s="40">
        <v>0</v>
      </c>
      <c r="H29" s="21">
        <v>0</v>
      </c>
      <c r="I29" s="39">
        <v>0</v>
      </c>
      <c r="J29" s="40">
        <f t="shared" si="1"/>
        <v>0</v>
      </c>
    </row>
    <row r="30" spans="1:10" x14ac:dyDescent="0.3">
      <c r="A30" s="34"/>
      <c r="B30" s="34"/>
      <c r="C30" s="57">
        <v>0</v>
      </c>
      <c r="D30" s="57">
        <v>0</v>
      </c>
      <c r="E30" s="57">
        <v>0</v>
      </c>
      <c r="F30" s="60">
        <f t="shared" si="0"/>
        <v>0</v>
      </c>
      <c r="G30" s="41">
        <v>0</v>
      </c>
      <c r="H30" s="34">
        <v>0</v>
      </c>
      <c r="I30" s="38">
        <v>0</v>
      </c>
      <c r="J30" s="41">
        <f t="shared" si="1"/>
        <v>0</v>
      </c>
    </row>
    <row r="31" spans="1:10" x14ac:dyDescent="0.3">
      <c r="A31" s="21"/>
      <c r="B31" s="21"/>
      <c r="C31" s="57">
        <v>0</v>
      </c>
      <c r="D31" s="57">
        <v>0</v>
      </c>
      <c r="E31" s="57">
        <v>0</v>
      </c>
      <c r="F31" s="60">
        <f t="shared" si="0"/>
        <v>0</v>
      </c>
      <c r="G31" s="40">
        <v>0</v>
      </c>
      <c r="H31" s="21">
        <v>0</v>
      </c>
      <c r="I31" s="39">
        <v>0</v>
      </c>
      <c r="J31" s="40">
        <f t="shared" si="1"/>
        <v>0</v>
      </c>
    </row>
    <row r="32" spans="1:10" x14ac:dyDescent="0.3">
      <c r="A32" s="34"/>
      <c r="B32" s="34"/>
      <c r="C32" s="57">
        <v>0</v>
      </c>
      <c r="D32" s="57">
        <v>0</v>
      </c>
      <c r="E32" s="57">
        <v>0</v>
      </c>
      <c r="F32" s="60">
        <f t="shared" si="0"/>
        <v>0</v>
      </c>
      <c r="G32" s="41">
        <v>0</v>
      </c>
      <c r="H32" s="34">
        <v>0</v>
      </c>
      <c r="I32" s="38">
        <v>0</v>
      </c>
      <c r="J32" s="41">
        <f t="shared" si="1"/>
        <v>0</v>
      </c>
    </row>
    <row r="33" spans="1:10" x14ac:dyDescent="0.3">
      <c r="A33" s="21"/>
      <c r="B33" s="21"/>
      <c r="C33" s="57">
        <v>0</v>
      </c>
      <c r="D33" s="57">
        <v>0</v>
      </c>
      <c r="E33" s="57">
        <v>0</v>
      </c>
      <c r="F33" s="60">
        <f t="shared" si="0"/>
        <v>0</v>
      </c>
      <c r="G33" s="40">
        <v>0</v>
      </c>
      <c r="H33" s="21">
        <v>0</v>
      </c>
      <c r="I33" s="39">
        <v>0</v>
      </c>
      <c r="J33" s="40">
        <f t="shared" si="1"/>
        <v>0</v>
      </c>
    </row>
    <row r="34" spans="1:10" x14ac:dyDescent="0.3">
      <c r="A34" s="34"/>
      <c r="B34" s="34"/>
      <c r="C34" s="57">
        <v>0</v>
      </c>
      <c r="D34" s="57">
        <v>0</v>
      </c>
      <c r="E34" s="57">
        <v>0</v>
      </c>
      <c r="F34" s="60">
        <f t="shared" si="0"/>
        <v>0</v>
      </c>
      <c r="G34" s="41">
        <v>0</v>
      </c>
      <c r="H34" s="34">
        <v>0</v>
      </c>
      <c r="I34" s="38">
        <v>0</v>
      </c>
      <c r="J34" s="41">
        <f t="shared" si="1"/>
        <v>0</v>
      </c>
    </row>
    <row r="35" spans="1:10" x14ac:dyDescent="0.3">
      <c r="A35" s="21"/>
      <c r="B35" s="21"/>
      <c r="C35" s="57">
        <v>0</v>
      </c>
      <c r="D35" s="57">
        <v>0</v>
      </c>
      <c r="E35" s="57">
        <v>0</v>
      </c>
      <c r="F35" s="60">
        <f t="shared" si="0"/>
        <v>0</v>
      </c>
      <c r="G35" s="40">
        <v>0</v>
      </c>
      <c r="H35" s="21">
        <v>0</v>
      </c>
      <c r="I35" s="39">
        <v>0</v>
      </c>
      <c r="J35" s="40">
        <f t="shared" si="1"/>
        <v>0</v>
      </c>
    </row>
    <row r="36" spans="1:10" x14ac:dyDescent="0.3">
      <c r="A36" s="34"/>
      <c r="B36" s="34"/>
      <c r="C36" s="57">
        <v>0</v>
      </c>
      <c r="D36" s="57">
        <v>0</v>
      </c>
      <c r="E36" s="57">
        <v>0</v>
      </c>
      <c r="F36" s="60">
        <f t="shared" si="0"/>
        <v>0</v>
      </c>
      <c r="G36" s="41">
        <v>0</v>
      </c>
      <c r="H36" s="34">
        <v>0</v>
      </c>
      <c r="I36" s="38">
        <v>0</v>
      </c>
      <c r="J36" s="41">
        <f t="shared" si="1"/>
        <v>0</v>
      </c>
    </row>
    <row r="37" spans="1:10" x14ac:dyDescent="0.3">
      <c r="A37" s="24"/>
      <c r="B37" s="25" t="s">
        <v>220</v>
      </c>
      <c r="C37" s="60">
        <f>SUM(C8:C36)</f>
        <v>0</v>
      </c>
      <c r="D37" s="60">
        <f t="shared" ref="D37:J37" si="2">SUM(D8:D36)</f>
        <v>0</v>
      </c>
      <c r="E37" s="60">
        <f t="shared" si="2"/>
        <v>0</v>
      </c>
      <c r="F37" s="60">
        <f t="shared" si="2"/>
        <v>0</v>
      </c>
      <c r="G37" s="26">
        <f t="shared" si="2"/>
        <v>0</v>
      </c>
      <c r="H37" s="27"/>
      <c r="I37" s="28"/>
      <c r="J37" s="26">
        <f t="shared" si="2"/>
        <v>0</v>
      </c>
    </row>
    <row r="38" spans="1:10" x14ac:dyDescent="0.3">
      <c r="A38" s="43" t="s">
        <v>215</v>
      </c>
      <c r="B38" s="46"/>
      <c r="C38" s="61" t="s">
        <v>209</v>
      </c>
      <c r="D38" s="61" t="s">
        <v>210</v>
      </c>
      <c r="E38" s="61" t="s">
        <v>211</v>
      </c>
      <c r="F38" s="61" t="s">
        <v>16</v>
      </c>
      <c r="G38" s="45"/>
      <c r="H38" s="45"/>
      <c r="I38" s="45"/>
      <c r="J38" s="47"/>
    </row>
    <row r="39" spans="1:10" x14ac:dyDescent="0.3">
      <c r="A39" s="29" t="s">
        <v>216</v>
      </c>
      <c r="B39" s="30">
        <v>0</v>
      </c>
      <c r="C39" s="57">
        <v>0</v>
      </c>
      <c r="D39" s="57">
        <v>0</v>
      </c>
      <c r="E39" s="57">
        <v>0</v>
      </c>
      <c r="F39" s="60">
        <f>SUM(C39:E39)</f>
        <v>0</v>
      </c>
    </row>
    <row r="40" spans="1:10" x14ac:dyDescent="0.3">
      <c r="A40" s="35" t="s">
        <v>217</v>
      </c>
      <c r="B40" s="36">
        <v>0</v>
      </c>
      <c r="C40" s="348">
        <v>0</v>
      </c>
      <c r="D40" s="348">
        <v>0</v>
      </c>
      <c r="E40" s="348">
        <v>0</v>
      </c>
      <c r="F40" s="60">
        <v>0</v>
      </c>
    </row>
    <row r="41" spans="1:10" x14ac:dyDescent="0.3">
      <c r="A41" s="29" t="s">
        <v>218</v>
      </c>
      <c r="B41" s="30">
        <v>0</v>
      </c>
      <c r="C41" s="348">
        <v>0</v>
      </c>
      <c r="D41" s="348">
        <v>0</v>
      </c>
      <c r="E41" s="348">
        <v>0</v>
      </c>
      <c r="F41" s="60">
        <v>0</v>
      </c>
      <c r="I41" s="17" t="s">
        <v>273</v>
      </c>
    </row>
    <row r="42" spans="1:10" ht="33" x14ac:dyDescent="0.3">
      <c r="A42" s="37" t="s">
        <v>219</v>
      </c>
      <c r="B42" s="35" t="s">
        <v>271</v>
      </c>
      <c r="C42" s="70"/>
      <c r="D42" s="70"/>
      <c r="E42" s="70"/>
      <c r="F42" s="70"/>
      <c r="I42" s="17" t="s">
        <v>271</v>
      </c>
    </row>
    <row r="43" spans="1:10" x14ac:dyDescent="0.3">
      <c r="A43" s="29"/>
      <c r="B43" s="29"/>
      <c r="C43" s="70"/>
      <c r="D43" s="70"/>
      <c r="E43" s="70"/>
      <c r="F43" s="70"/>
    </row>
    <row r="44" spans="1:10" x14ac:dyDescent="0.3">
      <c r="A44" s="24"/>
      <c r="B44" s="25" t="s">
        <v>221</v>
      </c>
      <c r="C44" s="60">
        <f t="shared" ref="C44:E44" si="3">SUM(C39:C41)</f>
        <v>0</v>
      </c>
      <c r="D44" s="60">
        <f t="shared" si="3"/>
        <v>0</v>
      </c>
      <c r="E44" s="60">
        <f t="shared" si="3"/>
        <v>0</v>
      </c>
      <c r="F44" s="60">
        <f>SUM(F39:F41)</f>
        <v>0</v>
      </c>
    </row>
    <row r="45" spans="1:10" x14ac:dyDescent="0.3">
      <c r="A45" s="43" t="s">
        <v>222</v>
      </c>
      <c r="B45" s="45"/>
      <c r="C45" s="61" t="s">
        <v>209</v>
      </c>
      <c r="D45" s="61" t="s">
        <v>210</v>
      </c>
      <c r="E45" s="61" t="s">
        <v>211</v>
      </c>
      <c r="F45" s="61" t="s">
        <v>16</v>
      </c>
    </row>
    <row r="46" spans="1:10" x14ac:dyDescent="0.3">
      <c r="A46" s="31" t="s">
        <v>235</v>
      </c>
      <c r="B46" s="31">
        <v>0</v>
      </c>
      <c r="C46" s="57">
        <v>0</v>
      </c>
      <c r="D46" s="57">
        <v>0</v>
      </c>
      <c r="E46" s="57">
        <v>0</v>
      </c>
      <c r="F46" s="60">
        <f>SUM(C46:E46)</f>
        <v>0</v>
      </c>
    </row>
    <row r="47" spans="1:10" x14ac:dyDescent="0.3">
      <c r="A47" s="33" t="s">
        <v>236</v>
      </c>
      <c r="B47" s="344">
        <v>0</v>
      </c>
      <c r="C47" s="57">
        <v>0</v>
      </c>
      <c r="D47" s="57">
        <v>0</v>
      </c>
      <c r="E47" s="57">
        <v>0</v>
      </c>
      <c r="F47" s="60">
        <f t="shared" ref="F47:F62" si="4">SUM(C47:E47)</f>
        <v>0</v>
      </c>
    </row>
    <row r="48" spans="1:10" x14ac:dyDescent="0.3">
      <c r="A48" s="31" t="s">
        <v>237</v>
      </c>
      <c r="B48" s="345">
        <v>0</v>
      </c>
      <c r="C48" s="57">
        <v>0</v>
      </c>
      <c r="D48" s="57">
        <v>0</v>
      </c>
      <c r="E48" s="57">
        <v>0</v>
      </c>
      <c r="F48" s="60">
        <f t="shared" si="4"/>
        <v>0</v>
      </c>
    </row>
    <row r="49" spans="1:6" x14ac:dyDescent="0.3">
      <c r="A49" s="33" t="s">
        <v>238</v>
      </c>
      <c r="B49" s="33" t="s">
        <v>239</v>
      </c>
      <c r="C49" s="57">
        <v>0</v>
      </c>
      <c r="D49" s="57">
        <v>0</v>
      </c>
      <c r="E49" s="57">
        <v>0</v>
      </c>
      <c r="F49" s="60">
        <f t="shared" si="4"/>
        <v>0</v>
      </c>
    </row>
    <row r="50" spans="1:6" x14ac:dyDescent="0.3">
      <c r="A50" s="31">
        <v>0</v>
      </c>
      <c r="B50" s="345">
        <v>0</v>
      </c>
      <c r="C50" s="57">
        <v>0</v>
      </c>
      <c r="D50" s="57">
        <v>0</v>
      </c>
      <c r="E50" s="57">
        <v>0</v>
      </c>
      <c r="F50" s="60">
        <f t="shared" si="4"/>
        <v>0</v>
      </c>
    </row>
    <row r="51" spans="1:6" x14ac:dyDescent="0.3">
      <c r="A51" s="33" t="s">
        <v>225</v>
      </c>
      <c r="B51" s="33"/>
      <c r="C51" s="57">
        <v>0</v>
      </c>
      <c r="D51" s="57">
        <v>0</v>
      </c>
      <c r="E51" s="57">
        <v>0</v>
      </c>
      <c r="F51" s="60">
        <f t="shared" si="4"/>
        <v>0</v>
      </c>
    </row>
    <row r="52" spans="1:6" x14ac:dyDescent="0.3">
      <c r="A52" s="31"/>
      <c r="B52" s="31"/>
      <c r="C52" s="57">
        <v>0</v>
      </c>
      <c r="D52" s="57">
        <v>0</v>
      </c>
      <c r="E52" s="57">
        <v>0</v>
      </c>
      <c r="F52" s="60">
        <f t="shared" si="4"/>
        <v>0</v>
      </c>
    </row>
    <row r="53" spans="1:6" x14ac:dyDescent="0.3">
      <c r="A53" s="33"/>
      <c r="B53" s="33"/>
      <c r="C53" s="57">
        <v>0</v>
      </c>
      <c r="D53" s="57">
        <v>0</v>
      </c>
      <c r="E53" s="57">
        <v>0</v>
      </c>
      <c r="F53" s="60">
        <f t="shared" si="4"/>
        <v>0</v>
      </c>
    </row>
    <row r="54" spans="1:6" x14ac:dyDescent="0.3">
      <c r="A54" s="31"/>
      <c r="B54" s="31"/>
      <c r="C54" s="57">
        <v>0</v>
      </c>
      <c r="D54" s="57">
        <v>0</v>
      </c>
      <c r="E54" s="57">
        <v>0</v>
      </c>
      <c r="F54" s="60">
        <f t="shared" si="4"/>
        <v>0</v>
      </c>
    </row>
    <row r="55" spans="1:6" x14ac:dyDescent="0.3">
      <c r="A55" s="33"/>
      <c r="B55" s="33"/>
      <c r="C55" s="57">
        <v>0</v>
      </c>
      <c r="D55" s="57">
        <v>0</v>
      </c>
      <c r="E55" s="57">
        <v>0</v>
      </c>
      <c r="F55" s="60">
        <f t="shared" si="4"/>
        <v>0</v>
      </c>
    </row>
    <row r="56" spans="1:6" x14ac:dyDescent="0.3">
      <c r="A56" s="31"/>
      <c r="B56" s="31"/>
      <c r="C56" s="57">
        <v>0</v>
      </c>
      <c r="D56" s="57">
        <v>0</v>
      </c>
      <c r="E56" s="57">
        <v>0</v>
      </c>
      <c r="F56" s="60">
        <f t="shared" si="4"/>
        <v>0</v>
      </c>
    </row>
    <row r="57" spans="1:6" x14ac:dyDescent="0.3">
      <c r="A57" s="33"/>
      <c r="B57" s="33"/>
      <c r="C57" s="57">
        <v>0</v>
      </c>
      <c r="D57" s="57">
        <v>0</v>
      </c>
      <c r="E57" s="57">
        <v>0</v>
      </c>
      <c r="F57" s="60">
        <f t="shared" si="4"/>
        <v>0</v>
      </c>
    </row>
    <row r="58" spans="1:6" x14ac:dyDescent="0.3">
      <c r="A58" s="31"/>
      <c r="B58" s="31"/>
      <c r="C58" s="57">
        <v>0</v>
      </c>
      <c r="D58" s="57">
        <v>0</v>
      </c>
      <c r="E58" s="57">
        <v>0</v>
      </c>
      <c r="F58" s="60">
        <f t="shared" si="4"/>
        <v>0</v>
      </c>
    </row>
    <row r="59" spans="1:6" x14ac:dyDescent="0.3">
      <c r="A59" s="33" t="s">
        <v>285</v>
      </c>
      <c r="B59" s="33"/>
      <c r="C59" s="57">
        <v>0</v>
      </c>
      <c r="D59" s="57">
        <v>0</v>
      </c>
      <c r="E59" s="57">
        <v>0</v>
      </c>
      <c r="F59" s="60">
        <f t="shared" si="4"/>
        <v>0</v>
      </c>
    </row>
    <row r="60" spans="1:6" x14ac:dyDescent="0.3">
      <c r="A60" s="31"/>
      <c r="B60" s="31"/>
      <c r="C60" s="57">
        <v>0</v>
      </c>
      <c r="D60" s="57">
        <v>0</v>
      </c>
      <c r="E60" s="57">
        <v>0</v>
      </c>
      <c r="F60" s="60">
        <f t="shared" si="4"/>
        <v>0</v>
      </c>
    </row>
    <row r="61" spans="1:6" x14ac:dyDescent="0.3">
      <c r="A61" s="33"/>
      <c r="B61" s="33"/>
      <c r="C61" s="57">
        <v>0</v>
      </c>
      <c r="D61" s="57">
        <v>0</v>
      </c>
      <c r="E61" s="57">
        <v>0</v>
      </c>
      <c r="F61" s="60">
        <f t="shared" si="4"/>
        <v>0</v>
      </c>
    </row>
    <row r="62" spans="1:6" x14ac:dyDescent="0.3">
      <c r="A62" s="31"/>
      <c r="B62" s="31"/>
      <c r="C62" s="57">
        <v>0</v>
      </c>
      <c r="D62" s="57">
        <v>0</v>
      </c>
      <c r="E62" s="57">
        <v>0</v>
      </c>
      <c r="F62" s="60">
        <f t="shared" si="4"/>
        <v>0</v>
      </c>
    </row>
    <row r="63" spans="1:6" x14ac:dyDescent="0.3">
      <c r="A63" s="24"/>
      <c r="B63" s="24" t="s">
        <v>224</v>
      </c>
      <c r="C63" s="60">
        <f>SUM(C46:C62)</f>
        <v>0</v>
      </c>
      <c r="D63" s="60">
        <f t="shared" ref="D63:F63" si="5">SUM(D46:D62)</f>
        <v>0</v>
      </c>
      <c r="E63" s="60">
        <f t="shared" si="5"/>
        <v>0</v>
      </c>
      <c r="F63" s="60">
        <f t="shared" si="5"/>
        <v>0</v>
      </c>
    </row>
    <row r="64" spans="1:6" x14ac:dyDescent="0.3">
      <c r="A64" s="43" t="s">
        <v>226</v>
      </c>
      <c r="B64" s="44"/>
      <c r="C64" s="61" t="s">
        <v>209</v>
      </c>
      <c r="D64" s="61" t="s">
        <v>210</v>
      </c>
      <c r="E64" s="61" t="s">
        <v>211</v>
      </c>
      <c r="F64" s="61" t="s">
        <v>16</v>
      </c>
    </row>
    <row r="65" spans="1:6" x14ac:dyDescent="0.3">
      <c r="A65" s="32"/>
      <c r="B65" s="32"/>
      <c r="C65" s="57">
        <v>0</v>
      </c>
      <c r="D65" s="57">
        <v>0</v>
      </c>
      <c r="E65" s="57">
        <v>0</v>
      </c>
      <c r="F65" s="60">
        <f>SUM(C65:E65)</f>
        <v>0</v>
      </c>
    </row>
    <row r="66" spans="1:6" x14ac:dyDescent="0.3">
      <c r="A66" s="42"/>
      <c r="B66" s="42"/>
      <c r="C66" s="57">
        <v>0</v>
      </c>
      <c r="D66" s="57">
        <v>0</v>
      </c>
      <c r="E66" s="57">
        <v>0</v>
      </c>
      <c r="F66" s="60">
        <f t="shared" ref="F66:F69" si="6">SUM(C66:E66)</f>
        <v>0</v>
      </c>
    </row>
    <row r="67" spans="1:6" x14ac:dyDescent="0.3">
      <c r="A67" s="32"/>
      <c r="B67" s="32"/>
      <c r="C67" s="57">
        <v>0</v>
      </c>
      <c r="D67" s="57">
        <v>0</v>
      </c>
      <c r="E67" s="57">
        <v>0</v>
      </c>
      <c r="F67" s="60">
        <f t="shared" si="6"/>
        <v>0</v>
      </c>
    </row>
    <row r="68" spans="1:6" x14ac:dyDescent="0.3">
      <c r="A68" s="42"/>
      <c r="B68" s="42"/>
      <c r="C68" s="57">
        <v>0</v>
      </c>
      <c r="D68" s="57">
        <v>0</v>
      </c>
      <c r="E68" s="57">
        <v>0</v>
      </c>
      <c r="F68" s="60">
        <f t="shared" si="6"/>
        <v>0</v>
      </c>
    </row>
    <row r="69" spans="1:6" x14ac:dyDescent="0.3">
      <c r="A69" s="32"/>
      <c r="B69" s="32"/>
      <c r="C69" s="57">
        <v>0</v>
      </c>
      <c r="D69" s="57">
        <v>0</v>
      </c>
      <c r="E69" s="57">
        <v>0</v>
      </c>
      <c r="F69" s="60">
        <f t="shared" si="6"/>
        <v>0</v>
      </c>
    </row>
    <row r="70" spans="1:6" x14ac:dyDescent="0.3">
      <c r="A70" s="24"/>
      <c r="B70" s="24" t="s">
        <v>227</v>
      </c>
      <c r="C70" s="60">
        <f>SUM(C65:C69)</f>
        <v>0</v>
      </c>
      <c r="D70" s="60">
        <f t="shared" ref="D70:F70" si="7">SUM(D65:D69)</f>
        <v>0</v>
      </c>
      <c r="E70" s="60">
        <f t="shared" si="7"/>
        <v>0</v>
      </c>
      <c r="F70" s="60">
        <f t="shared" si="7"/>
        <v>0</v>
      </c>
    </row>
    <row r="71" spans="1:6" x14ac:dyDescent="0.3">
      <c r="A71" s="43" t="s">
        <v>232</v>
      </c>
      <c r="B71" s="44"/>
      <c r="C71" s="61" t="s">
        <v>209</v>
      </c>
      <c r="D71" s="61" t="s">
        <v>210</v>
      </c>
      <c r="E71" s="61" t="s">
        <v>211</v>
      </c>
      <c r="F71" s="61" t="s">
        <v>16</v>
      </c>
    </row>
    <row r="72" spans="1:6" x14ac:dyDescent="0.3">
      <c r="A72" s="51"/>
      <c r="B72" s="51"/>
      <c r="C72" s="57">
        <v>0</v>
      </c>
      <c r="D72" s="57">
        <v>0</v>
      </c>
      <c r="E72" s="57">
        <v>0</v>
      </c>
      <c r="F72" s="60">
        <f>SUM(C72:E72)</f>
        <v>0</v>
      </c>
    </row>
    <row r="73" spans="1:6" x14ac:dyDescent="0.3">
      <c r="A73" s="52"/>
      <c r="B73" s="52"/>
      <c r="C73" s="57">
        <v>0</v>
      </c>
      <c r="D73" s="57">
        <v>0</v>
      </c>
      <c r="E73" s="57">
        <v>0</v>
      </c>
      <c r="F73" s="60">
        <f t="shared" ref="F73:F84" si="8">SUM(C73:E73)</f>
        <v>0</v>
      </c>
    </row>
    <row r="74" spans="1:6" x14ac:dyDescent="0.3">
      <c r="A74" s="51"/>
      <c r="B74" s="51"/>
      <c r="C74" s="57">
        <v>0</v>
      </c>
      <c r="D74" s="57">
        <v>0</v>
      </c>
      <c r="E74" s="57">
        <v>0</v>
      </c>
      <c r="F74" s="60">
        <f t="shared" si="8"/>
        <v>0</v>
      </c>
    </row>
    <row r="75" spans="1:6" x14ac:dyDescent="0.3">
      <c r="A75" s="52"/>
      <c r="B75" s="52"/>
      <c r="C75" s="57">
        <v>0</v>
      </c>
      <c r="D75" s="57">
        <v>0</v>
      </c>
      <c r="E75" s="57">
        <v>0</v>
      </c>
      <c r="F75" s="60">
        <f t="shared" si="8"/>
        <v>0</v>
      </c>
    </row>
    <row r="76" spans="1:6" x14ac:dyDescent="0.3">
      <c r="A76" s="51"/>
      <c r="B76" s="51"/>
      <c r="C76" s="57">
        <v>0</v>
      </c>
      <c r="D76" s="57">
        <v>0</v>
      </c>
      <c r="E76" s="57">
        <v>0</v>
      </c>
      <c r="F76" s="60">
        <f t="shared" si="8"/>
        <v>0</v>
      </c>
    </row>
    <row r="77" spans="1:6" x14ac:dyDescent="0.3">
      <c r="A77" s="52"/>
      <c r="B77" s="52"/>
      <c r="C77" s="57">
        <v>0</v>
      </c>
      <c r="D77" s="57">
        <v>0</v>
      </c>
      <c r="E77" s="57">
        <v>0</v>
      </c>
      <c r="F77" s="60">
        <f t="shared" si="8"/>
        <v>0</v>
      </c>
    </row>
    <row r="78" spans="1:6" x14ac:dyDescent="0.3">
      <c r="A78" s="51"/>
      <c r="B78" s="51"/>
      <c r="C78" s="57">
        <v>0</v>
      </c>
      <c r="D78" s="57">
        <v>0</v>
      </c>
      <c r="E78" s="57">
        <v>0</v>
      </c>
      <c r="F78" s="60">
        <f t="shared" si="8"/>
        <v>0</v>
      </c>
    </row>
    <row r="79" spans="1:6" x14ac:dyDescent="0.3">
      <c r="A79" s="52"/>
      <c r="B79" s="52"/>
      <c r="C79" s="57">
        <v>0</v>
      </c>
      <c r="D79" s="57">
        <v>0</v>
      </c>
      <c r="E79" s="57">
        <v>0</v>
      </c>
      <c r="F79" s="60">
        <f t="shared" si="8"/>
        <v>0</v>
      </c>
    </row>
    <row r="80" spans="1:6" x14ac:dyDescent="0.3">
      <c r="A80" s="51"/>
      <c r="B80" s="51"/>
      <c r="C80" s="57">
        <v>0</v>
      </c>
      <c r="D80" s="57">
        <v>0</v>
      </c>
      <c r="E80" s="57">
        <v>0</v>
      </c>
      <c r="F80" s="60">
        <f t="shared" si="8"/>
        <v>0</v>
      </c>
    </row>
    <row r="81" spans="1:9" x14ac:dyDescent="0.3">
      <c r="A81" s="52"/>
      <c r="B81" s="52"/>
      <c r="C81" s="57">
        <v>0</v>
      </c>
      <c r="D81" s="57">
        <v>0</v>
      </c>
      <c r="E81" s="57">
        <v>0</v>
      </c>
      <c r="F81" s="60">
        <f t="shared" si="8"/>
        <v>0</v>
      </c>
    </row>
    <row r="82" spans="1:9" x14ac:dyDescent="0.3">
      <c r="A82" s="51"/>
      <c r="B82" s="51"/>
      <c r="C82" s="57">
        <v>0</v>
      </c>
      <c r="D82" s="57">
        <v>0</v>
      </c>
      <c r="E82" s="57">
        <v>0</v>
      </c>
      <c r="F82" s="60">
        <f t="shared" si="8"/>
        <v>0</v>
      </c>
    </row>
    <row r="83" spans="1:9" x14ac:dyDescent="0.3">
      <c r="A83" s="52"/>
      <c r="B83" s="52"/>
      <c r="C83" s="57">
        <v>0</v>
      </c>
      <c r="D83" s="57">
        <v>0</v>
      </c>
      <c r="E83" s="57">
        <v>0</v>
      </c>
      <c r="F83" s="60">
        <f t="shared" si="8"/>
        <v>0</v>
      </c>
    </row>
    <row r="84" spans="1:9" x14ac:dyDescent="0.3">
      <c r="A84" s="51"/>
      <c r="B84" s="51"/>
      <c r="C84" s="57">
        <v>0</v>
      </c>
      <c r="D84" s="57">
        <v>0</v>
      </c>
      <c r="E84" s="57">
        <v>0</v>
      </c>
      <c r="F84" s="60">
        <f t="shared" si="8"/>
        <v>0</v>
      </c>
    </row>
    <row r="85" spans="1:9" x14ac:dyDescent="0.3">
      <c r="A85" s="24"/>
      <c r="B85" s="24" t="s">
        <v>233</v>
      </c>
      <c r="C85" s="60">
        <f>SUM(C72:C84)</f>
        <v>0</v>
      </c>
      <c r="D85" s="60">
        <f t="shared" ref="D85:F85" si="9">SUM(D72:D84)</f>
        <v>0</v>
      </c>
      <c r="E85" s="60">
        <f t="shared" si="9"/>
        <v>0</v>
      </c>
      <c r="F85" s="60">
        <f t="shared" si="9"/>
        <v>0</v>
      </c>
    </row>
    <row r="86" spans="1:9" x14ac:dyDescent="0.3">
      <c r="A86" s="43" t="s">
        <v>234</v>
      </c>
      <c r="B86" s="44"/>
      <c r="C86" s="61" t="s">
        <v>209</v>
      </c>
      <c r="D86" s="61" t="s">
        <v>210</v>
      </c>
      <c r="E86" s="61" t="s">
        <v>211</v>
      </c>
      <c r="F86" s="61" t="s">
        <v>16</v>
      </c>
    </row>
    <row r="87" spans="1:9" x14ac:dyDescent="0.3">
      <c r="A87" s="48" t="s">
        <v>228</v>
      </c>
      <c r="B87" s="49">
        <v>10000</v>
      </c>
      <c r="C87" s="70">
        <v>0</v>
      </c>
      <c r="D87" s="70">
        <v>0</v>
      </c>
      <c r="E87" s="70">
        <v>0</v>
      </c>
      <c r="F87" s="70">
        <v>0</v>
      </c>
    </row>
    <row r="88" spans="1:9" x14ac:dyDescent="0.3">
      <c r="A88" s="50" t="s">
        <v>229</v>
      </c>
      <c r="B88" s="50"/>
      <c r="C88" s="70">
        <v>0</v>
      </c>
      <c r="D88" s="70">
        <v>0</v>
      </c>
      <c r="E88" s="70">
        <v>0</v>
      </c>
      <c r="F88" s="70">
        <v>0</v>
      </c>
      <c r="G88" s="50" t="s">
        <v>281</v>
      </c>
      <c r="I88" s="17" t="s">
        <v>282</v>
      </c>
    </row>
    <row r="89" spans="1:9" x14ac:dyDescent="0.3">
      <c r="A89" s="48"/>
      <c r="B89" s="48"/>
      <c r="C89" s="57">
        <v>0</v>
      </c>
      <c r="D89" s="57">
        <v>0</v>
      </c>
      <c r="E89" s="57">
        <v>0</v>
      </c>
      <c r="F89" s="60">
        <f>SUM(C89:E89)</f>
        <v>0</v>
      </c>
      <c r="G89" s="48" t="str">
        <f>IF(F89&lt;$B$87,$I$89,$I$88)</f>
        <v>Below</v>
      </c>
      <c r="I89" s="17" t="s">
        <v>283</v>
      </c>
    </row>
    <row r="90" spans="1:9" x14ac:dyDescent="0.3">
      <c r="A90" s="50"/>
      <c r="B90" s="50"/>
      <c r="C90" s="57">
        <v>0</v>
      </c>
      <c r="D90" s="57">
        <v>0</v>
      </c>
      <c r="E90" s="57">
        <v>0</v>
      </c>
      <c r="F90" s="60">
        <f t="shared" ref="F90:F102" si="10">SUM(C90:E90)</f>
        <v>0</v>
      </c>
      <c r="G90" s="50" t="str">
        <f t="shared" ref="G90:G102" si="11">IF(F90&lt;$B$87,$I$89,$I$88)</f>
        <v>Below</v>
      </c>
    </row>
    <row r="91" spans="1:9" x14ac:dyDescent="0.3">
      <c r="A91" s="48"/>
      <c r="B91" s="48"/>
      <c r="C91" s="57">
        <v>0</v>
      </c>
      <c r="D91" s="57">
        <v>0</v>
      </c>
      <c r="E91" s="57">
        <v>0</v>
      </c>
      <c r="F91" s="60">
        <f t="shared" si="10"/>
        <v>0</v>
      </c>
      <c r="G91" s="48" t="str">
        <f t="shared" si="11"/>
        <v>Below</v>
      </c>
    </row>
    <row r="92" spans="1:9" x14ac:dyDescent="0.3">
      <c r="A92" s="50"/>
      <c r="B92" s="50"/>
      <c r="C92" s="57">
        <v>0</v>
      </c>
      <c r="D92" s="57">
        <v>0</v>
      </c>
      <c r="E92" s="57">
        <v>0</v>
      </c>
      <c r="F92" s="60">
        <f t="shared" si="10"/>
        <v>0</v>
      </c>
      <c r="G92" s="50" t="str">
        <f t="shared" si="11"/>
        <v>Below</v>
      </c>
    </row>
    <row r="93" spans="1:9" x14ac:dyDescent="0.3">
      <c r="A93" s="48"/>
      <c r="B93" s="48"/>
      <c r="C93" s="57">
        <v>0</v>
      </c>
      <c r="D93" s="57">
        <v>0</v>
      </c>
      <c r="E93" s="57">
        <v>0</v>
      </c>
      <c r="F93" s="60">
        <f t="shared" si="10"/>
        <v>0</v>
      </c>
      <c r="G93" s="48" t="str">
        <f t="shared" si="11"/>
        <v>Below</v>
      </c>
    </row>
    <row r="94" spans="1:9" x14ac:dyDescent="0.3">
      <c r="A94" s="50"/>
      <c r="B94" s="50"/>
      <c r="C94" s="57">
        <v>0</v>
      </c>
      <c r="D94" s="57">
        <v>0</v>
      </c>
      <c r="E94" s="57">
        <v>0</v>
      </c>
      <c r="F94" s="60">
        <f t="shared" si="10"/>
        <v>0</v>
      </c>
      <c r="G94" s="50" t="str">
        <f t="shared" si="11"/>
        <v>Below</v>
      </c>
    </row>
    <row r="95" spans="1:9" x14ac:dyDescent="0.3">
      <c r="A95" s="48"/>
      <c r="B95" s="48"/>
      <c r="C95" s="57">
        <v>0</v>
      </c>
      <c r="D95" s="57">
        <v>0</v>
      </c>
      <c r="E95" s="57">
        <v>0</v>
      </c>
      <c r="F95" s="60">
        <f t="shared" si="10"/>
        <v>0</v>
      </c>
      <c r="G95" s="48" t="str">
        <f t="shared" si="11"/>
        <v>Below</v>
      </c>
    </row>
    <row r="96" spans="1:9" x14ac:dyDescent="0.3">
      <c r="A96" s="50"/>
      <c r="B96" s="50"/>
      <c r="C96" s="57">
        <v>0</v>
      </c>
      <c r="D96" s="57">
        <v>0</v>
      </c>
      <c r="E96" s="57">
        <v>0</v>
      </c>
      <c r="F96" s="60">
        <f t="shared" si="10"/>
        <v>0</v>
      </c>
      <c r="G96" s="50" t="str">
        <f t="shared" si="11"/>
        <v>Below</v>
      </c>
    </row>
    <row r="97" spans="1:7" x14ac:dyDescent="0.3">
      <c r="A97" s="48"/>
      <c r="B97" s="48"/>
      <c r="C97" s="57">
        <v>0</v>
      </c>
      <c r="D97" s="57">
        <v>0</v>
      </c>
      <c r="E97" s="57">
        <v>0</v>
      </c>
      <c r="F97" s="60">
        <f t="shared" si="10"/>
        <v>0</v>
      </c>
      <c r="G97" s="48" t="str">
        <f t="shared" si="11"/>
        <v>Below</v>
      </c>
    </row>
    <row r="98" spans="1:7" x14ac:dyDescent="0.3">
      <c r="A98" s="50"/>
      <c r="B98" s="50"/>
      <c r="C98" s="57">
        <v>0</v>
      </c>
      <c r="D98" s="57">
        <v>0</v>
      </c>
      <c r="E98" s="57">
        <v>0</v>
      </c>
      <c r="F98" s="60">
        <f t="shared" si="10"/>
        <v>0</v>
      </c>
      <c r="G98" s="50" t="str">
        <f t="shared" si="11"/>
        <v>Below</v>
      </c>
    </row>
    <row r="99" spans="1:7" x14ac:dyDescent="0.3">
      <c r="A99" s="48"/>
      <c r="B99" s="48"/>
      <c r="C99" s="57">
        <v>0</v>
      </c>
      <c r="D99" s="57">
        <v>0</v>
      </c>
      <c r="E99" s="57">
        <v>0</v>
      </c>
      <c r="F99" s="60">
        <f t="shared" si="10"/>
        <v>0</v>
      </c>
      <c r="G99" s="48" t="str">
        <f t="shared" si="11"/>
        <v>Below</v>
      </c>
    </row>
    <row r="100" spans="1:7" x14ac:dyDescent="0.3">
      <c r="A100" s="50"/>
      <c r="B100" s="50"/>
      <c r="C100" s="57">
        <v>0</v>
      </c>
      <c r="D100" s="57">
        <v>0</v>
      </c>
      <c r="E100" s="57">
        <v>0</v>
      </c>
      <c r="F100" s="60">
        <f t="shared" si="10"/>
        <v>0</v>
      </c>
      <c r="G100" s="50" t="str">
        <f t="shared" si="11"/>
        <v>Below</v>
      </c>
    </row>
    <row r="101" spans="1:7" x14ac:dyDescent="0.3">
      <c r="A101" s="48"/>
      <c r="B101" s="48"/>
      <c r="C101" s="57">
        <v>0</v>
      </c>
      <c r="D101" s="57">
        <v>0</v>
      </c>
      <c r="E101" s="57">
        <v>0</v>
      </c>
      <c r="F101" s="60">
        <f t="shared" si="10"/>
        <v>0</v>
      </c>
      <c r="G101" s="48" t="str">
        <f t="shared" si="11"/>
        <v>Below</v>
      </c>
    </row>
    <row r="102" spans="1:7" x14ac:dyDescent="0.3">
      <c r="A102" s="50"/>
      <c r="B102" s="50"/>
      <c r="C102" s="57">
        <v>0</v>
      </c>
      <c r="D102" s="57">
        <v>0</v>
      </c>
      <c r="E102" s="57">
        <v>0</v>
      </c>
      <c r="F102" s="60">
        <f t="shared" si="10"/>
        <v>0</v>
      </c>
      <c r="G102" s="50" t="str">
        <f t="shared" si="11"/>
        <v>Below</v>
      </c>
    </row>
    <row r="103" spans="1:7" x14ac:dyDescent="0.3">
      <c r="A103" s="24"/>
      <c r="B103" s="24" t="s">
        <v>231</v>
      </c>
      <c r="C103" s="60">
        <f>SUM(C87:C102)</f>
        <v>0</v>
      </c>
      <c r="D103" s="60">
        <f t="shared" ref="D103:F103" si="12">SUM(D87:D102)</f>
        <v>0</v>
      </c>
      <c r="E103" s="60">
        <f t="shared" si="12"/>
        <v>0</v>
      </c>
      <c r="F103" s="60">
        <f t="shared" si="12"/>
        <v>0</v>
      </c>
    </row>
    <row r="104" spans="1:7" x14ac:dyDescent="0.3">
      <c r="A104" s="43" t="s">
        <v>241</v>
      </c>
      <c r="B104" s="44"/>
      <c r="C104" s="61" t="s">
        <v>209</v>
      </c>
      <c r="D104" s="61" t="s">
        <v>210</v>
      </c>
      <c r="E104" s="61" t="s">
        <v>211</v>
      </c>
      <c r="F104" s="61" t="s">
        <v>16</v>
      </c>
      <c r="G104" s="50" t="s">
        <v>281</v>
      </c>
    </row>
    <row r="105" spans="1:7" x14ac:dyDescent="0.3">
      <c r="A105" s="54" t="s">
        <v>274</v>
      </c>
      <c r="B105" s="54"/>
      <c r="C105" s="57">
        <v>0</v>
      </c>
      <c r="D105" s="57">
        <v>0</v>
      </c>
      <c r="E105" s="57">
        <v>0</v>
      </c>
      <c r="F105" s="60">
        <f>SUM(C105:E105)</f>
        <v>0</v>
      </c>
      <c r="G105" s="48" t="str">
        <f>IF(F105&lt;$B$87,$I$89,$I$88)</f>
        <v>Below</v>
      </c>
    </row>
    <row r="106" spans="1:7" x14ac:dyDescent="0.3">
      <c r="A106" s="53"/>
      <c r="B106" s="53"/>
      <c r="C106" s="57">
        <v>0</v>
      </c>
      <c r="D106" s="57">
        <v>0</v>
      </c>
      <c r="E106" s="57">
        <v>0</v>
      </c>
      <c r="F106" s="60">
        <f t="shared" ref="F106:F109" si="13">SUM(C106:E106)</f>
        <v>0</v>
      </c>
      <c r="G106" s="50" t="str">
        <f t="shared" ref="G106:G109" si="14">IF(F106&lt;$B$87,$I$89,$I$88)</f>
        <v>Below</v>
      </c>
    </row>
    <row r="107" spans="1:7" x14ac:dyDescent="0.3">
      <c r="A107" s="54"/>
      <c r="B107" s="54"/>
      <c r="C107" s="57">
        <v>0</v>
      </c>
      <c r="D107" s="57">
        <v>0</v>
      </c>
      <c r="E107" s="57">
        <v>0</v>
      </c>
      <c r="F107" s="60">
        <f t="shared" si="13"/>
        <v>0</v>
      </c>
      <c r="G107" s="48" t="str">
        <f t="shared" si="14"/>
        <v>Below</v>
      </c>
    </row>
    <row r="108" spans="1:7" x14ac:dyDescent="0.3">
      <c r="A108" s="53"/>
      <c r="B108" s="53"/>
      <c r="C108" s="57">
        <v>0</v>
      </c>
      <c r="D108" s="57">
        <v>0</v>
      </c>
      <c r="E108" s="57">
        <v>0</v>
      </c>
      <c r="F108" s="60">
        <f t="shared" si="13"/>
        <v>0</v>
      </c>
      <c r="G108" s="50" t="str">
        <f t="shared" si="14"/>
        <v>Below</v>
      </c>
    </row>
    <row r="109" spans="1:7" x14ac:dyDescent="0.3">
      <c r="A109" s="54"/>
      <c r="B109" s="54"/>
      <c r="C109" s="57">
        <v>0</v>
      </c>
      <c r="D109" s="57">
        <v>0</v>
      </c>
      <c r="E109" s="57">
        <v>0</v>
      </c>
      <c r="F109" s="60">
        <f t="shared" si="13"/>
        <v>0</v>
      </c>
      <c r="G109" s="48" t="str">
        <f t="shared" si="14"/>
        <v>Below</v>
      </c>
    </row>
    <row r="110" spans="1:7" x14ac:dyDescent="0.3">
      <c r="A110" s="24"/>
      <c r="B110" s="24" t="s">
        <v>240</v>
      </c>
      <c r="C110" s="60">
        <f>SUM(C105:C109)</f>
        <v>0</v>
      </c>
      <c r="D110" s="60">
        <f t="shared" ref="D110:F110" si="15">SUM(D105:D109)</f>
        <v>0</v>
      </c>
      <c r="E110" s="60">
        <f t="shared" si="15"/>
        <v>0</v>
      </c>
      <c r="F110" s="60">
        <f t="shared" si="15"/>
        <v>0</v>
      </c>
    </row>
    <row r="111" spans="1:7" x14ac:dyDescent="0.3">
      <c r="A111" s="43" t="s">
        <v>242</v>
      </c>
      <c r="B111" s="44"/>
      <c r="C111" s="61" t="s">
        <v>209</v>
      </c>
      <c r="D111" s="61" t="s">
        <v>210</v>
      </c>
      <c r="E111" s="61" t="s">
        <v>211</v>
      </c>
      <c r="F111" s="61" t="s">
        <v>16</v>
      </c>
    </row>
    <row r="112" spans="1:7" x14ac:dyDescent="0.3">
      <c r="A112" s="55" t="s">
        <v>287</v>
      </c>
      <c r="B112" s="55"/>
      <c r="C112" s="57">
        <v>0</v>
      </c>
      <c r="D112" s="57">
        <v>0</v>
      </c>
      <c r="E112" s="57">
        <v>0</v>
      </c>
      <c r="F112" s="60">
        <f>SUM(C112:E112)</f>
        <v>0</v>
      </c>
    </row>
    <row r="113" spans="1:8" x14ac:dyDescent="0.3">
      <c r="A113" s="56" t="s">
        <v>286</v>
      </c>
      <c r="B113" s="56"/>
      <c r="C113" s="57">
        <v>0</v>
      </c>
      <c r="D113" s="57">
        <v>0</v>
      </c>
      <c r="E113" s="57">
        <v>0</v>
      </c>
      <c r="F113" s="60">
        <f t="shared" ref="F113:F127" si="16">SUM(C113:E113)</f>
        <v>0</v>
      </c>
    </row>
    <row r="114" spans="1:8" x14ac:dyDescent="0.3">
      <c r="A114" s="55"/>
      <c r="B114" s="55"/>
      <c r="C114" s="57">
        <v>0</v>
      </c>
      <c r="D114" s="57">
        <v>0</v>
      </c>
      <c r="E114" s="57">
        <v>0</v>
      </c>
      <c r="F114" s="60">
        <f t="shared" si="16"/>
        <v>0</v>
      </c>
    </row>
    <row r="115" spans="1:8" x14ac:dyDescent="0.3">
      <c r="A115" s="56"/>
      <c r="B115" s="56"/>
      <c r="C115" s="57">
        <v>0</v>
      </c>
      <c r="D115" s="57">
        <v>0</v>
      </c>
      <c r="E115" s="57">
        <v>0</v>
      </c>
      <c r="F115" s="60">
        <f t="shared" si="16"/>
        <v>0</v>
      </c>
    </row>
    <row r="116" spans="1:8" x14ac:dyDescent="0.3">
      <c r="A116" s="55"/>
      <c r="B116" s="55"/>
      <c r="C116" s="57">
        <v>0</v>
      </c>
      <c r="D116" s="57">
        <v>0</v>
      </c>
      <c r="E116" s="57">
        <v>0</v>
      </c>
      <c r="F116" s="60">
        <f t="shared" si="16"/>
        <v>0</v>
      </c>
    </row>
    <row r="117" spans="1:8" x14ac:dyDescent="0.3">
      <c r="A117" s="56"/>
      <c r="B117" s="56"/>
      <c r="C117" s="57">
        <v>0</v>
      </c>
      <c r="D117" s="57">
        <v>0</v>
      </c>
      <c r="E117" s="57">
        <v>0</v>
      </c>
      <c r="F117" s="60">
        <f t="shared" si="16"/>
        <v>0</v>
      </c>
    </row>
    <row r="118" spans="1:8" x14ac:dyDescent="0.3">
      <c r="A118" s="55"/>
      <c r="B118" s="55"/>
      <c r="C118" s="57">
        <v>0</v>
      </c>
      <c r="D118" s="57">
        <v>0</v>
      </c>
      <c r="E118" s="57">
        <v>0</v>
      </c>
      <c r="F118" s="60">
        <f t="shared" si="16"/>
        <v>0</v>
      </c>
    </row>
    <row r="119" spans="1:8" x14ac:dyDescent="0.3">
      <c r="A119" s="56"/>
      <c r="B119" s="56"/>
      <c r="C119" s="57">
        <v>0</v>
      </c>
      <c r="D119" s="57">
        <v>0</v>
      </c>
      <c r="E119" s="57">
        <v>0</v>
      </c>
      <c r="F119" s="60">
        <f t="shared" si="16"/>
        <v>0</v>
      </c>
      <c r="H119" s="17">
        <f>IF($B$132=$G$123,$F$129-$F$70,IF($B$132=$G$124,B$62,IF($B$132=$G$125,B$62+B$63)))</f>
        <v>0</v>
      </c>
    </row>
    <row r="120" spans="1:8" x14ac:dyDescent="0.3">
      <c r="A120" s="55"/>
      <c r="B120" s="55"/>
      <c r="C120" s="57">
        <v>0</v>
      </c>
      <c r="D120" s="57">
        <v>0</v>
      </c>
      <c r="E120" s="57">
        <v>0</v>
      </c>
      <c r="F120" s="60">
        <f t="shared" si="16"/>
        <v>0</v>
      </c>
    </row>
    <row r="121" spans="1:8" x14ac:dyDescent="0.3">
      <c r="A121" s="56"/>
      <c r="B121" s="56"/>
      <c r="C121" s="57">
        <v>0</v>
      </c>
      <c r="D121" s="57">
        <v>0</v>
      </c>
      <c r="E121" s="57">
        <v>0</v>
      </c>
      <c r="F121" s="60">
        <f t="shared" si="16"/>
        <v>0</v>
      </c>
    </row>
    <row r="122" spans="1:8" x14ac:dyDescent="0.3">
      <c r="A122" s="55"/>
      <c r="B122" s="55"/>
      <c r="C122" s="57">
        <v>0</v>
      </c>
      <c r="D122" s="57">
        <v>0</v>
      </c>
      <c r="E122" s="57">
        <v>0</v>
      </c>
      <c r="F122" s="60">
        <f t="shared" si="16"/>
        <v>0</v>
      </c>
    </row>
    <row r="123" spans="1:8" x14ac:dyDescent="0.3">
      <c r="A123" s="56"/>
      <c r="B123" s="56"/>
      <c r="C123" s="57">
        <v>0</v>
      </c>
      <c r="D123" s="57">
        <v>0</v>
      </c>
      <c r="E123" s="57">
        <v>0</v>
      </c>
      <c r="F123" s="60">
        <f t="shared" si="16"/>
        <v>0</v>
      </c>
      <c r="G123" s="17" t="s">
        <v>247</v>
      </c>
    </row>
    <row r="124" spans="1:8" x14ac:dyDescent="0.3">
      <c r="A124" s="55"/>
      <c r="B124" s="55"/>
      <c r="C124" s="57">
        <v>0</v>
      </c>
      <c r="D124" s="57">
        <v>0</v>
      </c>
      <c r="E124" s="57">
        <v>0</v>
      </c>
      <c r="F124" s="60">
        <f t="shared" si="16"/>
        <v>0</v>
      </c>
      <c r="G124" s="17" t="s">
        <v>248</v>
      </c>
    </row>
    <row r="125" spans="1:8" x14ac:dyDescent="0.3">
      <c r="A125" s="56"/>
      <c r="B125" s="56"/>
      <c r="C125" s="57">
        <v>0</v>
      </c>
      <c r="D125" s="57">
        <v>0</v>
      </c>
      <c r="E125" s="57">
        <v>0</v>
      </c>
      <c r="F125" s="60">
        <f t="shared" si="16"/>
        <v>0</v>
      </c>
      <c r="G125" s="17" t="s">
        <v>249</v>
      </c>
    </row>
    <row r="126" spans="1:8" x14ac:dyDescent="0.3">
      <c r="A126" s="55"/>
      <c r="B126" s="55"/>
      <c r="C126" s="57">
        <v>0</v>
      </c>
      <c r="D126" s="57">
        <v>0</v>
      </c>
      <c r="E126" s="57">
        <v>0</v>
      </c>
      <c r="F126" s="60">
        <f t="shared" si="16"/>
        <v>0</v>
      </c>
      <c r="G126" s="17" t="s">
        <v>256</v>
      </c>
    </row>
    <row r="127" spans="1:8" x14ac:dyDescent="0.3">
      <c r="A127" s="56"/>
      <c r="B127" s="56"/>
      <c r="C127" s="57">
        <v>0</v>
      </c>
      <c r="D127" s="57">
        <v>0</v>
      </c>
      <c r="E127" s="57">
        <v>0</v>
      </c>
      <c r="F127" s="60">
        <f t="shared" si="16"/>
        <v>0</v>
      </c>
      <c r="G127" s="17" t="s">
        <v>257</v>
      </c>
    </row>
    <row r="128" spans="1:8" x14ac:dyDescent="0.3">
      <c r="A128" s="24"/>
      <c r="B128" s="24" t="s">
        <v>243</v>
      </c>
      <c r="C128" s="62">
        <f>SUM(C112:C127)</f>
        <v>0</v>
      </c>
      <c r="D128" s="62">
        <f t="shared" ref="D128:F128" si="17">SUM(D112:D127)</f>
        <v>0</v>
      </c>
      <c r="E128" s="62">
        <f t="shared" si="17"/>
        <v>0</v>
      </c>
      <c r="F128" s="62">
        <f t="shared" si="17"/>
        <v>0</v>
      </c>
    </row>
    <row r="129" spans="1:6" s="66" customFormat="1" ht="20.25" x14ac:dyDescent="0.35">
      <c r="A129" s="63"/>
      <c r="B129" s="64" t="s">
        <v>244</v>
      </c>
      <c r="C129" s="65">
        <f>SUM(C37,C44,C63,C70,C85,C103,C110,C128)</f>
        <v>0</v>
      </c>
      <c r="D129" s="65">
        <f t="shared" ref="D129:E129" si="18">SUM(D37,D44,D63,D70,D85,D103,D110,D128)</f>
        <v>0</v>
      </c>
      <c r="E129" s="65">
        <f t="shared" si="18"/>
        <v>0</v>
      </c>
      <c r="F129" s="65">
        <f>SUM(F37,F44,F63,F70,F85,F103,F110,F128)</f>
        <v>0</v>
      </c>
    </row>
    <row r="130" spans="1:6" x14ac:dyDescent="0.3">
      <c r="A130" s="43" t="s">
        <v>258</v>
      </c>
      <c r="B130" s="44"/>
      <c r="C130" s="61" t="s">
        <v>259</v>
      </c>
      <c r="D130" s="61"/>
      <c r="E130" s="61" t="s">
        <v>260</v>
      </c>
      <c r="F130" s="61" t="s">
        <v>16</v>
      </c>
    </row>
    <row r="131" spans="1:6" x14ac:dyDescent="0.3">
      <c r="A131" s="24" t="s">
        <v>245</v>
      </c>
      <c r="B131" s="351">
        <v>0</v>
      </c>
      <c r="C131" s="22">
        <v>0</v>
      </c>
      <c r="D131" s="27"/>
      <c r="E131" s="22">
        <v>0</v>
      </c>
      <c r="F131" s="352">
        <f>SUM(+C131,E131)</f>
        <v>0</v>
      </c>
    </row>
    <row r="132" spans="1:6" ht="33" x14ac:dyDescent="0.3">
      <c r="A132" s="24" t="s">
        <v>246</v>
      </c>
      <c r="B132" s="349" t="s">
        <v>248</v>
      </c>
      <c r="C132" s="27"/>
      <c r="D132" s="27"/>
      <c r="E132" s="27"/>
      <c r="F132" s="27"/>
    </row>
    <row r="133" spans="1:6" x14ac:dyDescent="0.3">
      <c r="A133" s="24" t="s">
        <v>250</v>
      </c>
      <c r="B133" s="26">
        <f>IF($B$132=$G$123,$F$129-$F$70,IF($B$132=$G$124,$F$37,IF($B$132=$G$125,$F$37+$F$44)))</f>
        <v>0</v>
      </c>
      <c r="C133" s="27"/>
      <c r="D133" s="27"/>
      <c r="E133" s="27"/>
      <c r="F133" s="27"/>
    </row>
    <row r="134" spans="1:6" x14ac:dyDescent="0.3">
      <c r="A134" s="24" t="s">
        <v>288</v>
      </c>
      <c r="B134" s="354">
        <v>0</v>
      </c>
      <c r="C134" s="27"/>
      <c r="D134" s="27"/>
      <c r="E134" s="27"/>
      <c r="F134" s="27"/>
    </row>
    <row r="135" spans="1:6" x14ac:dyDescent="0.3">
      <c r="A135" s="24" t="s">
        <v>253</v>
      </c>
      <c r="B135" s="26">
        <f>B133-B134</f>
        <v>0</v>
      </c>
      <c r="C135" s="27"/>
      <c r="D135" s="27"/>
      <c r="E135" s="27"/>
      <c r="F135" s="27"/>
    </row>
    <row r="136" spans="1:6" x14ac:dyDescent="0.3">
      <c r="A136" s="24" t="s">
        <v>254</v>
      </c>
      <c r="B136" s="26">
        <f>B131*B135</f>
        <v>0</v>
      </c>
      <c r="C136" s="27"/>
      <c r="D136" s="27"/>
      <c r="E136" s="27"/>
      <c r="F136" s="27"/>
    </row>
    <row r="137" spans="1:6" x14ac:dyDescent="0.3">
      <c r="A137" s="24" t="s">
        <v>255</v>
      </c>
      <c r="B137" s="24" t="s">
        <v>256</v>
      </c>
      <c r="C137" s="27"/>
      <c r="D137" s="27"/>
      <c r="E137" s="27"/>
      <c r="F137" s="27"/>
    </row>
    <row r="138" spans="1:6" x14ac:dyDescent="0.3">
      <c r="A138" s="24" t="s">
        <v>262</v>
      </c>
      <c r="B138" s="350">
        <v>44561</v>
      </c>
      <c r="C138" s="27"/>
      <c r="D138" s="27"/>
      <c r="E138" s="27"/>
      <c r="F138" s="27"/>
    </row>
    <row r="139" spans="1:6" x14ac:dyDescent="0.3">
      <c r="A139" s="24"/>
      <c r="B139" s="24" t="s">
        <v>261</v>
      </c>
      <c r="C139" s="62">
        <f>SUM(C131)</f>
        <v>0</v>
      </c>
      <c r="D139" s="69"/>
      <c r="E139" s="62">
        <f>SUM(E131)</f>
        <v>0</v>
      </c>
      <c r="F139" s="62">
        <f>SUM(F131)</f>
        <v>0</v>
      </c>
    </row>
    <row r="140" spans="1:6" ht="20.25" x14ac:dyDescent="0.35">
      <c r="A140" s="18"/>
      <c r="B140" s="72" t="s">
        <v>263</v>
      </c>
      <c r="C140" s="73">
        <f>SUM(C139,C129)</f>
        <v>0</v>
      </c>
      <c r="D140" s="73">
        <f t="shared" ref="D140:F140" si="19">SUM(D139,D129)</f>
        <v>0</v>
      </c>
      <c r="E140" s="73">
        <f t="shared" si="19"/>
        <v>0</v>
      </c>
      <c r="F140" s="73">
        <f t="shared" si="19"/>
        <v>0</v>
      </c>
    </row>
    <row r="142" spans="1:6" x14ac:dyDescent="0.3">
      <c r="A142" s="17" t="s">
        <v>289</v>
      </c>
      <c r="B142" s="353"/>
    </row>
    <row r="143" spans="1:6" x14ac:dyDescent="0.3">
      <c r="A143" s="17" t="s">
        <v>290</v>
      </c>
    </row>
  </sheetData>
  <mergeCells count="1">
    <mergeCell ref="C1:F5"/>
  </mergeCells>
  <dataValidations count="4">
    <dataValidation type="list" allowBlank="1" showInputMessage="1" showErrorMessage="1" sqref="B137" xr:uid="{0D7288D0-45D5-43BC-8003-6F25CD7C2147}">
      <formula1>$G$126:$G$127</formula1>
    </dataValidation>
    <dataValidation type="list" allowBlank="1" showInputMessage="1" showErrorMessage="1" prompt="Select Method of Allocation" sqref="B132" xr:uid="{589A143E-B939-4B42-A2E3-CB8416AC62DC}">
      <formula1>$G$123:$G$125</formula1>
    </dataValidation>
    <dataValidation type="list" allowBlank="1" showInputMessage="1" showErrorMessage="1" sqref="B42" xr:uid="{CBC94278-E653-4B57-AA9F-383E09DC49E0}">
      <formula1>$I$41:$I$42</formula1>
    </dataValidation>
    <dataValidation type="list" allowBlank="1" showInputMessage="1" showErrorMessage="1" sqref="G89:G102 G105:G109" xr:uid="{09D6B9A2-7923-4218-AAE7-1DE62BBEA817}">
      <formula1>$I$88:$I$89</formula1>
    </dataValidation>
  </dataValidations>
  <pageMargins left="0.7" right="0.7" top="0.75" bottom="0.75" header="0.3" footer="0.3"/>
  <pageSetup orientation="portrait" horizontalDpi="4294967295" verticalDpi="4294967295" r:id="rId1"/>
  <rowBreaks count="1" manualBreakCount="1">
    <brk id="70" max="16383" man="1"/>
  </rowBreaks>
  <colBreaks count="1" manualBreakCount="1">
    <brk id="6" max="141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B9460F-56AB-4CDE-ADC0-EEB1ECF5D4DE}">
  <dimension ref="A1:J143"/>
  <sheetViews>
    <sheetView zoomScale="60" zoomScaleNormal="60" workbookViewId="0">
      <selection activeCell="B2" sqref="B2"/>
    </sheetView>
  </sheetViews>
  <sheetFormatPr defaultColWidth="9.140625" defaultRowHeight="16.5" x14ac:dyDescent="0.3"/>
  <cols>
    <col min="1" max="9" width="35.7109375" style="17" customWidth="1"/>
    <col min="10" max="10" width="43.85546875" style="17" bestFit="1" customWidth="1"/>
    <col min="11" max="11" width="35.7109375" style="17" customWidth="1"/>
    <col min="12" max="16384" width="9.140625" style="17"/>
  </cols>
  <sheetData>
    <row r="1" spans="1:10" x14ac:dyDescent="0.3">
      <c r="A1" s="17" t="s">
        <v>203</v>
      </c>
      <c r="C1" s="358" t="s">
        <v>280</v>
      </c>
      <c r="D1" s="358"/>
      <c r="E1" s="358"/>
      <c r="F1" s="358"/>
    </row>
    <row r="2" spans="1:10" x14ac:dyDescent="0.3">
      <c r="A2" s="18" t="s">
        <v>204</v>
      </c>
      <c r="B2" s="19"/>
      <c r="C2" s="358"/>
      <c r="D2" s="358"/>
      <c r="E2" s="358"/>
      <c r="F2" s="358"/>
    </row>
    <row r="3" spans="1:10" x14ac:dyDescent="0.3">
      <c r="A3" s="18" t="s">
        <v>205</v>
      </c>
      <c r="B3" s="20"/>
      <c r="C3" s="358"/>
      <c r="D3" s="358"/>
      <c r="E3" s="358"/>
      <c r="F3" s="358"/>
    </row>
    <row r="4" spans="1:10" x14ac:dyDescent="0.3">
      <c r="A4" s="18" t="s">
        <v>160</v>
      </c>
      <c r="B4" s="20"/>
      <c r="C4" s="358"/>
      <c r="D4" s="358"/>
      <c r="E4" s="358"/>
      <c r="F4" s="358"/>
    </row>
    <row r="5" spans="1:10" x14ac:dyDescent="0.3">
      <c r="C5" s="359"/>
      <c r="D5" s="359"/>
      <c r="E5" s="359"/>
      <c r="F5" s="359"/>
    </row>
    <row r="6" spans="1:10" x14ac:dyDescent="0.3">
      <c r="A6" s="18" t="s">
        <v>206</v>
      </c>
      <c r="B6" s="18"/>
      <c r="C6" s="58" t="s">
        <v>209</v>
      </c>
      <c r="D6" s="58" t="s">
        <v>210</v>
      </c>
      <c r="E6" s="58" t="s">
        <v>211</v>
      </c>
      <c r="F6" s="58" t="s">
        <v>16</v>
      </c>
      <c r="G6" s="18"/>
      <c r="H6" s="18"/>
      <c r="I6" s="18"/>
      <c r="J6" s="18"/>
    </row>
    <row r="7" spans="1:10" x14ac:dyDescent="0.3">
      <c r="A7" s="21" t="s">
        <v>207</v>
      </c>
      <c r="B7" s="21" t="s">
        <v>208</v>
      </c>
      <c r="C7" s="59"/>
      <c r="D7" s="59"/>
      <c r="E7" s="59"/>
      <c r="F7" s="59"/>
      <c r="G7" s="40" t="s">
        <v>212</v>
      </c>
      <c r="H7" s="21" t="s">
        <v>213</v>
      </c>
      <c r="I7" s="21" t="s">
        <v>214</v>
      </c>
      <c r="J7" s="21" t="s">
        <v>270</v>
      </c>
    </row>
    <row r="8" spans="1:10" x14ac:dyDescent="0.3">
      <c r="A8" s="34"/>
      <c r="B8" s="34"/>
      <c r="C8" s="57">
        <v>0</v>
      </c>
      <c r="D8" s="57">
        <v>0</v>
      </c>
      <c r="E8" s="57">
        <v>0</v>
      </c>
      <c r="F8" s="60">
        <f>SUM(C8:E8)</f>
        <v>0</v>
      </c>
      <c r="G8" s="41">
        <v>0</v>
      </c>
      <c r="H8" s="34">
        <v>12</v>
      </c>
      <c r="I8" s="38">
        <v>1</v>
      </c>
      <c r="J8" s="41">
        <f>(G8/12)*H8*I8</f>
        <v>0</v>
      </c>
    </row>
    <row r="9" spans="1:10" x14ac:dyDescent="0.3">
      <c r="A9" s="21"/>
      <c r="B9" s="21"/>
      <c r="C9" s="57">
        <v>0</v>
      </c>
      <c r="D9" s="57">
        <v>0</v>
      </c>
      <c r="E9" s="57">
        <v>0</v>
      </c>
      <c r="F9" s="60">
        <f t="shared" ref="F9:F36" si="0">SUM(C9:E9)</f>
        <v>0</v>
      </c>
      <c r="G9" s="40">
        <v>0</v>
      </c>
      <c r="H9" s="21">
        <v>0</v>
      </c>
      <c r="I9" s="39">
        <v>0</v>
      </c>
      <c r="J9" s="40">
        <f t="shared" ref="J9:J36" si="1">(G9/12)*H9*I9</f>
        <v>0</v>
      </c>
    </row>
    <row r="10" spans="1:10" x14ac:dyDescent="0.3">
      <c r="A10" s="34"/>
      <c r="B10" s="34"/>
      <c r="C10" s="57">
        <v>0</v>
      </c>
      <c r="D10" s="57">
        <v>0</v>
      </c>
      <c r="E10" s="57">
        <v>0</v>
      </c>
      <c r="F10" s="60">
        <f t="shared" si="0"/>
        <v>0</v>
      </c>
      <c r="G10" s="41">
        <v>0</v>
      </c>
      <c r="H10" s="34">
        <v>0</v>
      </c>
      <c r="I10" s="38">
        <v>0</v>
      </c>
      <c r="J10" s="41">
        <f t="shared" si="1"/>
        <v>0</v>
      </c>
    </row>
    <row r="11" spans="1:10" x14ac:dyDescent="0.3">
      <c r="A11" s="21"/>
      <c r="B11" s="21"/>
      <c r="C11" s="57">
        <v>0</v>
      </c>
      <c r="D11" s="57">
        <v>0</v>
      </c>
      <c r="E11" s="57">
        <v>0</v>
      </c>
      <c r="F11" s="60">
        <f t="shared" si="0"/>
        <v>0</v>
      </c>
      <c r="G11" s="40">
        <v>0</v>
      </c>
      <c r="H11" s="21">
        <v>0</v>
      </c>
      <c r="I11" s="39">
        <v>0</v>
      </c>
      <c r="J11" s="40">
        <f t="shared" si="1"/>
        <v>0</v>
      </c>
    </row>
    <row r="12" spans="1:10" x14ac:dyDescent="0.3">
      <c r="A12" s="34"/>
      <c r="B12" s="34"/>
      <c r="C12" s="57">
        <v>0</v>
      </c>
      <c r="D12" s="57">
        <v>0</v>
      </c>
      <c r="E12" s="57">
        <v>0</v>
      </c>
      <c r="F12" s="60">
        <f t="shared" si="0"/>
        <v>0</v>
      </c>
      <c r="G12" s="41">
        <v>0</v>
      </c>
      <c r="H12" s="34">
        <v>0</v>
      </c>
      <c r="I12" s="38">
        <v>0</v>
      </c>
      <c r="J12" s="41">
        <f t="shared" si="1"/>
        <v>0</v>
      </c>
    </row>
    <row r="13" spans="1:10" x14ac:dyDescent="0.3">
      <c r="A13" s="21"/>
      <c r="B13" s="21"/>
      <c r="C13" s="57">
        <v>0</v>
      </c>
      <c r="D13" s="57">
        <v>0</v>
      </c>
      <c r="E13" s="57">
        <v>0</v>
      </c>
      <c r="F13" s="60">
        <f t="shared" si="0"/>
        <v>0</v>
      </c>
      <c r="G13" s="40">
        <v>0</v>
      </c>
      <c r="H13" s="21">
        <v>0</v>
      </c>
      <c r="I13" s="39">
        <v>0</v>
      </c>
      <c r="J13" s="40">
        <f t="shared" si="1"/>
        <v>0</v>
      </c>
    </row>
    <row r="14" spans="1:10" x14ac:dyDescent="0.3">
      <c r="A14" s="34"/>
      <c r="B14" s="34"/>
      <c r="C14" s="57">
        <v>0</v>
      </c>
      <c r="D14" s="57">
        <v>0</v>
      </c>
      <c r="E14" s="57">
        <v>0</v>
      </c>
      <c r="F14" s="60">
        <f t="shared" si="0"/>
        <v>0</v>
      </c>
      <c r="G14" s="41">
        <v>0</v>
      </c>
      <c r="H14" s="34">
        <v>0</v>
      </c>
      <c r="I14" s="38">
        <v>0</v>
      </c>
      <c r="J14" s="41">
        <f t="shared" si="1"/>
        <v>0</v>
      </c>
    </row>
    <row r="15" spans="1:10" x14ac:dyDescent="0.3">
      <c r="A15" s="21"/>
      <c r="B15" s="21"/>
      <c r="C15" s="57">
        <v>0</v>
      </c>
      <c r="D15" s="57">
        <v>0</v>
      </c>
      <c r="E15" s="57">
        <v>0</v>
      </c>
      <c r="F15" s="60">
        <f t="shared" si="0"/>
        <v>0</v>
      </c>
      <c r="G15" s="40">
        <v>0</v>
      </c>
      <c r="H15" s="21">
        <v>0</v>
      </c>
      <c r="I15" s="39">
        <v>0</v>
      </c>
      <c r="J15" s="40">
        <f t="shared" si="1"/>
        <v>0</v>
      </c>
    </row>
    <row r="16" spans="1:10" x14ac:dyDescent="0.3">
      <c r="A16" s="34"/>
      <c r="B16" s="34"/>
      <c r="C16" s="57">
        <v>0</v>
      </c>
      <c r="D16" s="57">
        <v>0</v>
      </c>
      <c r="E16" s="57">
        <v>0</v>
      </c>
      <c r="F16" s="60">
        <f t="shared" si="0"/>
        <v>0</v>
      </c>
      <c r="G16" s="41">
        <v>0</v>
      </c>
      <c r="H16" s="34">
        <v>0</v>
      </c>
      <c r="I16" s="38">
        <v>0</v>
      </c>
      <c r="J16" s="41">
        <f t="shared" si="1"/>
        <v>0</v>
      </c>
    </row>
    <row r="17" spans="1:10" x14ac:dyDescent="0.3">
      <c r="A17" s="21"/>
      <c r="B17" s="21"/>
      <c r="C17" s="57">
        <v>0</v>
      </c>
      <c r="D17" s="57">
        <v>0</v>
      </c>
      <c r="E17" s="57">
        <v>0</v>
      </c>
      <c r="F17" s="60">
        <f t="shared" si="0"/>
        <v>0</v>
      </c>
      <c r="G17" s="40">
        <v>0</v>
      </c>
      <c r="H17" s="21">
        <v>0</v>
      </c>
      <c r="I17" s="39">
        <v>0</v>
      </c>
      <c r="J17" s="40">
        <f t="shared" si="1"/>
        <v>0</v>
      </c>
    </row>
    <row r="18" spans="1:10" x14ac:dyDescent="0.3">
      <c r="A18" s="34"/>
      <c r="B18" s="34"/>
      <c r="C18" s="57">
        <v>0</v>
      </c>
      <c r="D18" s="57">
        <v>0</v>
      </c>
      <c r="E18" s="57">
        <v>0</v>
      </c>
      <c r="F18" s="60">
        <f t="shared" si="0"/>
        <v>0</v>
      </c>
      <c r="G18" s="41">
        <v>0</v>
      </c>
      <c r="H18" s="34">
        <v>0</v>
      </c>
      <c r="I18" s="38">
        <v>0</v>
      </c>
      <c r="J18" s="41">
        <f t="shared" si="1"/>
        <v>0</v>
      </c>
    </row>
    <row r="19" spans="1:10" x14ac:dyDescent="0.3">
      <c r="A19" s="21"/>
      <c r="B19" s="21"/>
      <c r="C19" s="57">
        <v>0</v>
      </c>
      <c r="D19" s="57">
        <v>0</v>
      </c>
      <c r="E19" s="57">
        <v>0</v>
      </c>
      <c r="F19" s="60">
        <f t="shared" si="0"/>
        <v>0</v>
      </c>
      <c r="G19" s="40">
        <v>0</v>
      </c>
      <c r="H19" s="21">
        <v>0</v>
      </c>
      <c r="I19" s="39">
        <v>0</v>
      </c>
      <c r="J19" s="40">
        <f t="shared" si="1"/>
        <v>0</v>
      </c>
    </row>
    <row r="20" spans="1:10" x14ac:dyDescent="0.3">
      <c r="A20" s="34"/>
      <c r="B20" s="34"/>
      <c r="C20" s="57">
        <v>0</v>
      </c>
      <c r="D20" s="57">
        <v>0</v>
      </c>
      <c r="E20" s="57">
        <v>0</v>
      </c>
      <c r="F20" s="60">
        <f t="shared" si="0"/>
        <v>0</v>
      </c>
      <c r="G20" s="41">
        <v>0</v>
      </c>
      <c r="H20" s="34">
        <v>0</v>
      </c>
      <c r="I20" s="38">
        <v>0</v>
      </c>
      <c r="J20" s="41">
        <f t="shared" si="1"/>
        <v>0</v>
      </c>
    </row>
    <row r="21" spans="1:10" x14ac:dyDescent="0.3">
      <c r="A21" s="21"/>
      <c r="B21" s="21"/>
      <c r="C21" s="57">
        <v>0</v>
      </c>
      <c r="D21" s="57">
        <v>0</v>
      </c>
      <c r="E21" s="57">
        <v>0</v>
      </c>
      <c r="F21" s="60">
        <f t="shared" si="0"/>
        <v>0</v>
      </c>
      <c r="G21" s="40">
        <v>0</v>
      </c>
      <c r="H21" s="21">
        <v>0</v>
      </c>
      <c r="I21" s="39">
        <v>0</v>
      </c>
      <c r="J21" s="40">
        <f t="shared" si="1"/>
        <v>0</v>
      </c>
    </row>
    <row r="22" spans="1:10" x14ac:dyDescent="0.3">
      <c r="A22" s="34"/>
      <c r="B22" s="34"/>
      <c r="C22" s="57">
        <v>0</v>
      </c>
      <c r="D22" s="57">
        <v>0</v>
      </c>
      <c r="E22" s="57">
        <v>0</v>
      </c>
      <c r="F22" s="60">
        <f t="shared" si="0"/>
        <v>0</v>
      </c>
      <c r="G22" s="41">
        <v>0</v>
      </c>
      <c r="H22" s="34">
        <v>0</v>
      </c>
      <c r="I22" s="38">
        <v>0</v>
      </c>
      <c r="J22" s="41">
        <f t="shared" si="1"/>
        <v>0</v>
      </c>
    </row>
    <row r="23" spans="1:10" x14ac:dyDescent="0.3">
      <c r="A23" s="21"/>
      <c r="B23" s="21"/>
      <c r="C23" s="57">
        <v>0</v>
      </c>
      <c r="D23" s="57">
        <v>0</v>
      </c>
      <c r="E23" s="57">
        <v>0</v>
      </c>
      <c r="F23" s="60">
        <f t="shared" si="0"/>
        <v>0</v>
      </c>
      <c r="G23" s="40">
        <v>0</v>
      </c>
      <c r="H23" s="21">
        <v>0</v>
      </c>
      <c r="I23" s="39">
        <v>0</v>
      </c>
      <c r="J23" s="40">
        <f t="shared" si="1"/>
        <v>0</v>
      </c>
    </row>
    <row r="24" spans="1:10" x14ac:dyDescent="0.3">
      <c r="A24" s="34"/>
      <c r="B24" s="34"/>
      <c r="C24" s="57">
        <v>0</v>
      </c>
      <c r="D24" s="57">
        <v>0</v>
      </c>
      <c r="E24" s="57">
        <v>0</v>
      </c>
      <c r="F24" s="60">
        <f t="shared" si="0"/>
        <v>0</v>
      </c>
      <c r="G24" s="41">
        <v>0</v>
      </c>
      <c r="H24" s="34">
        <v>0</v>
      </c>
      <c r="I24" s="38">
        <v>0</v>
      </c>
      <c r="J24" s="41">
        <f t="shared" si="1"/>
        <v>0</v>
      </c>
    </row>
    <row r="25" spans="1:10" x14ac:dyDescent="0.3">
      <c r="A25" s="21"/>
      <c r="B25" s="21"/>
      <c r="C25" s="57">
        <v>0</v>
      </c>
      <c r="D25" s="57">
        <v>0</v>
      </c>
      <c r="E25" s="57">
        <v>0</v>
      </c>
      <c r="F25" s="60">
        <f t="shared" si="0"/>
        <v>0</v>
      </c>
      <c r="G25" s="40">
        <v>0</v>
      </c>
      <c r="H25" s="21">
        <v>0</v>
      </c>
      <c r="I25" s="39">
        <v>0</v>
      </c>
      <c r="J25" s="40">
        <f t="shared" si="1"/>
        <v>0</v>
      </c>
    </row>
    <row r="26" spans="1:10" x14ac:dyDescent="0.3">
      <c r="A26" s="34"/>
      <c r="B26" s="34"/>
      <c r="C26" s="57">
        <v>0</v>
      </c>
      <c r="D26" s="57">
        <v>0</v>
      </c>
      <c r="E26" s="57">
        <v>0</v>
      </c>
      <c r="F26" s="60">
        <f t="shared" si="0"/>
        <v>0</v>
      </c>
      <c r="G26" s="41">
        <v>0</v>
      </c>
      <c r="H26" s="34">
        <v>0</v>
      </c>
      <c r="I26" s="38">
        <v>0</v>
      </c>
      <c r="J26" s="41">
        <f t="shared" si="1"/>
        <v>0</v>
      </c>
    </row>
    <row r="27" spans="1:10" x14ac:dyDescent="0.3">
      <c r="A27" s="21"/>
      <c r="B27" s="21"/>
      <c r="C27" s="57">
        <v>0</v>
      </c>
      <c r="D27" s="57">
        <v>0</v>
      </c>
      <c r="E27" s="57">
        <v>0</v>
      </c>
      <c r="F27" s="60">
        <f t="shared" si="0"/>
        <v>0</v>
      </c>
      <c r="G27" s="40">
        <v>0</v>
      </c>
      <c r="H27" s="21">
        <v>0</v>
      </c>
      <c r="I27" s="39">
        <v>0</v>
      </c>
      <c r="J27" s="40">
        <f t="shared" si="1"/>
        <v>0</v>
      </c>
    </row>
    <row r="28" spans="1:10" x14ac:dyDescent="0.3">
      <c r="A28" s="34"/>
      <c r="B28" s="34"/>
      <c r="C28" s="57">
        <v>0</v>
      </c>
      <c r="D28" s="57">
        <v>0</v>
      </c>
      <c r="E28" s="57">
        <v>0</v>
      </c>
      <c r="F28" s="60">
        <f t="shared" si="0"/>
        <v>0</v>
      </c>
      <c r="G28" s="41">
        <v>0</v>
      </c>
      <c r="H28" s="34">
        <v>0</v>
      </c>
      <c r="I28" s="38">
        <v>0</v>
      </c>
      <c r="J28" s="41">
        <f t="shared" si="1"/>
        <v>0</v>
      </c>
    </row>
    <row r="29" spans="1:10" x14ac:dyDescent="0.3">
      <c r="A29" s="21"/>
      <c r="B29" s="21"/>
      <c r="C29" s="57">
        <v>0</v>
      </c>
      <c r="D29" s="57">
        <v>0</v>
      </c>
      <c r="E29" s="57">
        <v>0</v>
      </c>
      <c r="F29" s="60">
        <f t="shared" si="0"/>
        <v>0</v>
      </c>
      <c r="G29" s="40">
        <v>0</v>
      </c>
      <c r="H29" s="21">
        <v>0</v>
      </c>
      <c r="I29" s="39">
        <v>0</v>
      </c>
      <c r="J29" s="40">
        <f t="shared" si="1"/>
        <v>0</v>
      </c>
    </row>
    <row r="30" spans="1:10" x14ac:dyDescent="0.3">
      <c r="A30" s="34"/>
      <c r="B30" s="34"/>
      <c r="C30" s="57">
        <v>0</v>
      </c>
      <c r="D30" s="57">
        <v>0</v>
      </c>
      <c r="E30" s="57">
        <v>0</v>
      </c>
      <c r="F30" s="60">
        <f t="shared" si="0"/>
        <v>0</v>
      </c>
      <c r="G30" s="41">
        <v>0</v>
      </c>
      <c r="H30" s="34">
        <v>0</v>
      </c>
      <c r="I30" s="38">
        <v>0</v>
      </c>
      <c r="J30" s="41">
        <f t="shared" si="1"/>
        <v>0</v>
      </c>
    </row>
    <row r="31" spans="1:10" x14ac:dyDescent="0.3">
      <c r="A31" s="21"/>
      <c r="B31" s="21"/>
      <c r="C31" s="57">
        <v>0</v>
      </c>
      <c r="D31" s="57">
        <v>0</v>
      </c>
      <c r="E31" s="57">
        <v>0</v>
      </c>
      <c r="F31" s="60">
        <f t="shared" si="0"/>
        <v>0</v>
      </c>
      <c r="G31" s="40">
        <v>0</v>
      </c>
      <c r="H31" s="21">
        <v>0</v>
      </c>
      <c r="I31" s="39">
        <v>0</v>
      </c>
      <c r="J31" s="40">
        <f t="shared" si="1"/>
        <v>0</v>
      </c>
    </row>
    <row r="32" spans="1:10" x14ac:dyDescent="0.3">
      <c r="A32" s="34"/>
      <c r="B32" s="34"/>
      <c r="C32" s="57">
        <v>0</v>
      </c>
      <c r="D32" s="57">
        <v>0</v>
      </c>
      <c r="E32" s="57">
        <v>0</v>
      </c>
      <c r="F32" s="60">
        <f t="shared" si="0"/>
        <v>0</v>
      </c>
      <c r="G32" s="41">
        <v>0</v>
      </c>
      <c r="H32" s="34">
        <v>0</v>
      </c>
      <c r="I32" s="38">
        <v>0</v>
      </c>
      <c r="J32" s="41">
        <f t="shared" si="1"/>
        <v>0</v>
      </c>
    </row>
    <row r="33" spans="1:10" x14ac:dyDescent="0.3">
      <c r="A33" s="21"/>
      <c r="B33" s="21"/>
      <c r="C33" s="57">
        <v>0</v>
      </c>
      <c r="D33" s="57">
        <v>0</v>
      </c>
      <c r="E33" s="57">
        <v>0</v>
      </c>
      <c r="F33" s="60">
        <f t="shared" si="0"/>
        <v>0</v>
      </c>
      <c r="G33" s="40">
        <v>0</v>
      </c>
      <c r="H33" s="21">
        <v>0</v>
      </c>
      <c r="I33" s="39">
        <v>0</v>
      </c>
      <c r="J33" s="40">
        <f t="shared" si="1"/>
        <v>0</v>
      </c>
    </row>
    <row r="34" spans="1:10" x14ac:dyDescent="0.3">
      <c r="A34" s="34"/>
      <c r="B34" s="34"/>
      <c r="C34" s="57">
        <v>0</v>
      </c>
      <c r="D34" s="57">
        <v>0</v>
      </c>
      <c r="E34" s="57">
        <v>0</v>
      </c>
      <c r="F34" s="60">
        <f t="shared" si="0"/>
        <v>0</v>
      </c>
      <c r="G34" s="41">
        <v>0</v>
      </c>
      <c r="H34" s="34">
        <v>0</v>
      </c>
      <c r="I34" s="38">
        <v>0</v>
      </c>
      <c r="J34" s="41">
        <f t="shared" si="1"/>
        <v>0</v>
      </c>
    </row>
    <row r="35" spans="1:10" x14ac:dyDescent="0.3">
      <c r="A35" s="21"/>
      <c r="B35" s="21"/>
      <c r="C35" s="57">
        <v>0</v>
      </c>
      <c r="D35" s="57">
        <v>0</v>
      </c>
      <c r="E35" s="57">
        <v>0</v>
      </c>
      <c r="F35" s="60">
        <f t="shared" si="0"/>
        <v>0</v>
      </c>
      <c r="G35" s="40">
        <v>0</v>
      </c>
      <c r="H35" s="21">
        <v>0</v>
      </c>
      <c r="I35" s="39">
        <v>0</v>
      </c>
      <c r="J35" s="40">
        <f t="shared" si="1"/>
        <v>0</v>
      </c>
    </row>
    <row r="36" spans="1:10" x14ac:dyDescent="0.3">
      <c r="A36" s="34"/>
      <c r="B36" s="34"/>
      <c r="C36" s="57">
        <v>0</v>
      </c>
      <c r="D36" s="57">
        <v>0</v>
      </c>
      <c r="E36" s="57">
        <v>0</v>
      </c>
      <c r="F36" s="60">
        <f t="shared" si="0"/>
        <v>0</v>
      </c>
      <c r="G36" s="41">
        <v>0</v>
      </c>
      <c r="H36" s="34">
        <v>0</v>
      </c>
      <c r="I36" s="38">
        <v>0</v>
      </c>
      <c r="J36" s="41">
        <f t="shared" si="1"/>
        <v>0</v>
      </c>
    </row>
    <row r="37" spans="1:10" x14ac:dyDescent="0.3">
      <c r="A37" s="24"/>
      <c r="B37" s="25" t="s">
        <v>220</v>
      </c>
      <c r="C37" s="60">
        <f>SUM(C8:C36)</f>
        <v>0</v>
      </c>
      <c r="D37" s="60">
        <f t="shared" ref="D37:J37" si="2">SUM(D8:D36)</f>
        <v>0</v>
      </c>
      <c r="E37" s="60">
        <f t="shared" si="2"/>
        <v>0</v>
      </c>
      <c r="F37" s="60">
        <f t="shared" si="2"/>
        <v>0</v>
      </c>
      <c r="G37" s="26">
        <f t="shared" si="2"/>
        <v>0</v>
      </c>
      <c r="H37" s="27"/>
      <c r="I37" s="28"/>
      <c r="J37" s="26">
        <f t="shared" si="2"/>
        <v>0</v>
      </c>
    </row>
    <row r="38" spans="1:10" x14ac:dyDescent="0.3">
      <c r="A38" s="43" t="s">
        <v>215</v>
      </c>
      <c r="B38" s="46"/>
      <c r="C38" s="61" t="s">
        <v>209</v>
      </c>
      <c r="D38" s="61" t="s">
        <v>210</v>
      </c>
      <c r="E38" s="61" t="s">
        <v>211</v>
      </c>
      <c r="F38" s="61" t="s">
        <v>16</v>
      </c>
      <c r="G38" s="45"/>
      <c r="H38" s="45"/>
      <c r="I38" s="45"/>
      <c r="J38" s="47"/>
    </row>
    <row r="39" spans="1:10" x14ac:dyDescent="0.3">
      <c r="A39" s="29" t="s">
        <v>216</v>
      </c>
      <c r="B39" s="30">
        <v>0</v>
      </c>
      <c r="C39" s="57">
        <v>0</v>
      </c>
      <c r="D39" s="57">
        <v>0</v>
      </c>
      <c r="E39" s="57">
        <v>0</v>
      </c>
      <c r="F39" s="60">
        <f>SUM(C39:E39)</f>
        <v>0</v>
      </c>
    </row>
    <row r="40" spans="1:10" x14ac:dyDescent="0.3">
      <c r="A40" s="35" t="s">
        <v>217</v>
      </c>
      <c r="B40" s="36">
        <v>0</v>
      </c>
      <c r="C40" s="348">
        <v>0</v>
      </c>
      <c r="D40" s="348">
        <v>0</v>
      </c>
      <c r="E40" s="348">
        <v>0</v>
      </c>
      <c r="F40" s="60">
        <v>0</v>
      </c>
    </row>
    <row r="41" spans="1:10" x14ac:dyDescent="0.3">
      <c r="A41" s="29" t="s">
        <v>218</v>
      </c>
      <c r="B41" s="30">
        <v>0</v>
      </c>
      <c r="C41" s="348">
        <v>0</v>
      </c>
      <c r="D41" s="348">
        <v>0</v>
      </c>
      <c r="E41" s="348">
        <v>0</v>
      </c>
      <c r="F41" s="60">
        <v>0</v>
      </c>
      <c r="I41" s="17" t="s">
        <v>273</v>
      </c>
    </row>
    <row r="42" spans="1:10" ht="33" x14ac:dyDescent="0.3">
      <c r="A42" s="37" t="s">
        <v>219</v>
      </c>
      <c r="B42" s="35" t="s">
        <v>271</v>
      </c>
      <c r="C42" s="70"/>
      <c r="D42" s="70"/>
      <c r="E42" s="70"/>
      <c r="F42" s="70"/>
      <c r="I42" s="17" t="s">
        <v>271</v>
      </c>
    </row>
    <row r="43" spans="1:10" x14ac:dyDescent="0.3">
      <c r="A43" s="29"/>
      <c r="B43" s="29"/>
      <c r="C43" s="70"/>
      <c r="D43" s="70"/>
      <c r="E43" s="70"/>
      <c r="F43" s="70"/>
    </row>
    <row r="44" spans="1:10" x14ac:dyDescent="0.3">
      <c r="A44" s="24"/>
      <c r="B44" s="25" t="s">
        <v>221</v>
      </c>
      <c r="C44" s="60">
        <f t="shared" ref="C44:E44" si="3">SUM(C39:C41)</f>
        <v>0</v>
      </c>
      <c r="D44" s="60">
        <f t="shared" si="3"/>
        <v>0</v>
      </c>
      <c r="E44" s="60">
        <f t="shared" si="3"/>
        <v>0</v>
      </c>
      <c r="F44" s="60">
        <f>SUM(F39:F41)</f>
        <v>0</v>
      </c>
    </row>
    <row r="45" spans="1:10" x14ac:dyDescent="0.3">
      <c r="A45" s="43" t="s">
        <v>222</v>
      </c>
      <c r="B45" s="45"/>
      <c r="C45" s="61" t="s">
        <v>209</v>
      </c>
      <c r="D45" s="61" t="s">
        <v>210</v>
      </c>
      <c r="E45" s="61" t="s">
        <v>211</v>
      </c>
      <c r="F45" s="61" t="s">
        <v>16</v>
      </c>
    </row>
    <row r="46" spans="1:10" x14ac:dyDescent="0.3">
      <c r="A46" s="31" t="s">
        <v>235</v>
      </c>
      <c r="B46" s="31">
        <v>0</v>
      </c>
      <c r="C46" s="57">
        <v>0</v>
      </c>
      <c r="D46" s="57">
        <v>0</v>
      </c>
      <c r="E46" s="57">
        <v>0</v>
      </c>
      <c r="F46" s="60">
        <f>SUM(C46:E46)</f>
        <v>0</v>
      </c>
    </row>
    <row r="47" spans="1:10" x14ac:dyDescent="0.3">
      <c r="A47" s="33" t="s">
        <v>236</v>
      </c>
      <c r="B47" s="344">
        <v>0</v>
      </c>
      <c r="C47" s="57">
        <v>0</v>
      </c>
      <c r="D47" s="57">
        <v>0</v>
      </c>
      <c r="E47" s="57">
        <v>0</v>
      </c>
      <c r="F47" s="60">
        <f t="shared" ref="F47:F62" si="4">SUM(C47:E47)</f>
        <v>0</v>
      </c>
    </row>
    <row r="48" spans="1:10" x14ac:dyDescent="0.3">
      <c r="A48" s="31" t="s">
        <v>237</v>
      </c>
      <c r="B48" s="345">
        <v>0</v>
      </c>
      <c r="C48" s="57">
        <v>0</v>
      </c>
      <c r="D48" s="57">
        <v>0</v>
      </c>
      <c r="E48" s="57">
        <v>0</v>
      </c>
      <c r="F48" s="60">
        <f t="shared" si="4"/>
        <v>0</v>
      </c>
    </row>
    <row r="49" spans="1:6" x14ac:dyDescent="0.3">
      <c r="A49" s="33" t="s">
        <v>238</v>
      </c>
      <c r="B49" s="33" t="s">
        <v>239</v>
      </c>
      <c r="C49" s="57">
        <v>0</v>
      </c>
      <c r="D49" s="57">
        <v>0</v>
      </c>
      <c r="E49" s="57">
        <v>0</v>
      </c>
      <c r="F49" s="60">
        <f t="shared" si="4"/>
        <v>0</v>
      </c>
    </row>
    <row r="50" spans="1:6" x14ac:dyDescent="0.3">
      <c r="A50" s="31">
        <v>0</v>
      </c>
      <c r="B50" s="345">
        <v>0</v>
      </c>
      <c r="C50" s="57">
        <v>0</v>
      </c>
      <c r="D50" s="57">
        <v>0</v>
      </c>
      <c r="E50" s="57">
        <v>0</v>
      </c>
      <c r="F50" s="60">
        <f t="shared" si="4"/>
        <v>0</v>
      </c>
    </row>
    <row r="51" spans="1:6" x14ac:dyDescent="0.3">
      <c r="A51" s="33" t="s">
        <v>225</v>
      </c>
      <c r="B51" s="33"/>
      <c r="C51" s="57">
        <v>0</v>
      </c>
      <c r="D51" s="57">
        <v>0</v>
      </c>
      <c r="E51" s="57">
        <v>0</v>
      </c>
      <c r="F51" s="60">
        <f t="shared" si="4"/>
        <v>0</v>
      </c>
    </row>
    <row r="52" spans="1:6" x14ac:dyDescent="0.3">
      <c r="A52" s="31"/>
      <c r="B52" s="31"/>
      <c r="C52" s="57">
        <v>0</v>
      </c>
      <c r="D52" s="57">
        <v>0</v>
      </c>
      <c r="E52" s="57">
        <v>0</v>
      </c>
      <c r="F52" s="60">
        <f t="shared" si="4"/>
        <v>0</v>
      </c>
    </row>
    <row r="53" spans="1:6" x14ac:dyDescent="0.3">
      <c r="A53" s="33"/>
      <c r="B53" s="33"/>
      <c r="C53" s="57">
        <v>0</v>
      </c>
      <c r="D53" s="57">
        <v>0</v>
      </c>
      <c r="E53" s="57">
        <v>0</v>
      </c>
      <c r="F53" s="60">
        <f t="shared" si="4"/>
        <v>0</v>
      </c>
    </row>
    <row r="54" spans="1:6" x14ac:dyDescent="0.3">
      <c r="A54" s="31"/>
      <c r="B54" s="31"/>
      <c r="C54" s="57">
        <v>0</v>
      </c>
      <c r="D54" s="57">
        <v>0</v>
      </c>
      <c r="E54" s="57">
        <v>0</v>
      </c>
      <c r="F54" s="60">
        <f t="shared" si="4"/>
        <v>0</v>
      </c>
    </row>
    <row r="55" spans="1:6" x14ac:dyDescent="0.3">
      <c r="A55" s="33"/>
      <c r="B55" s="33"/>
      <c r="C55" s="57">
        <v>0</v>
      </c>
      <c r="D55" s="57">
        <v>0</v>
      </c>
      <c r="E55" s="57">
        <v>0</v>
      </c>
      <c r="F55" s="60">
        <f t="shared" si="4"/>
        <v>0</v>
      </c>
    </row>
    <row r="56" spans="1:6" x14ac:dyDescent="0.3">
      <c r="A56" s="31"/>
      <c r="B56" s="31"/>
      <c r="C56" s="57">
        <v>0</v>
      </c>
      <c r="D56" s="57">
        <v>0</v>
      </c>
      <c r="E56" s="57">
        <v>0</v>
      </c>
      <c r="F56" s="60">
        <f t="shared" si="4"/>
        <v>0</v>
      </c>
    </row>
    <row r="57" spans="1:6" x14ac:dyDescent="0.3">
      <c r="A57" s="33"/>
      <c r="B57" s="33"/>
      <c r="C57" s="57">
        <v>0</v>
      </c>
      <c r="D57" s="57">
        <v>0</v>
      </c>
      <c r="E57" s="57">
        <v>0</v>
      </c>
      <c r="F57" s="60">
        <f t="shared" si="4"/>
        <v>0</v>
      </c>
    </row>
    <row r="58" spans="1:6" x14ac:dyDescent="0.3">
      <c r="A58" s="31"/>
      <c r="B58" s="31"/>
      <c r="C58" s="57">
        <v>0</v>
      </c>
      <c r="D58" s="57">
        <v>0</v>
      </c>
      <c r="E58" s="57">
        <v>0</v>
      </c>
      <c r="F58" s="60">
        <f t="shared" si="4"/>
        <v>0</v>
      </c>
    </row>
    <row r="59" spans="1:6" x14ac:dyDescent="0.3">
      <c r="A59" s="33" t="s">
        <v>285</v>
      </c>
      <c r="B59" s="33"/>
      <c r="C59" s="57">
        <v>0</v>
      </c>
      <c r="D59" s="57">
        <v>0</v>
      </c>
      <c r="E59" s="57">
        <v>0</v>
      </c>
      <c r="F59" s="60">
        <f t="shared" si="4"/>
        <v>0</v>
      </c>
    </row>
    <row r="60" spans="1:6" x14ac:dyDescent="0.3">
      <c r="A60" s="31"/>
      <c r="B60" s="31"/>
      <c r="C60" s="57">
        <v>0</v>
      </c>
      <c r="D60" s="57">
        <v>0</v>
      </c>
      <c r="E60" s="57">
        <v>0</v>
      </c>
      <c r="F60" s="60">
        <f t="shared" si="4"/>
        <v>0</v>
      </c>
    </row>
    <row r="61" spans="1:6" x14ac:dyDescent="0.3">
      <c r="A61" s="33"/>
      <c r="B61" s="33"/>
      <c r="C61" s="57">
        <v>0</v>
      </c>
      <c r="D61" s="57">
        <v>0</v>
      </c>
      <c r="E61" s="57">
        <v>0</v>
      </c>
      <c r="F61" s="60">
        <f t="shared" si="4"/>
        <v>0</v>
      </c>
    </row>
    <row r="62" spans="1:6" x14ac:dyDescent="0.3">
      <c r="A62" s="31"/>
      <c r="B62" s="31"/>
      <c r="C62" s="57">
        <v>0</v>
      </c>
      <c r="D62" s="57">
        <v>0</v>
      </c>
      <c r="E62" s="57">
        <v>0</v>
      </c>
      <c r="F62" s="60">
        <f t="shared" si="4"/>
        <v>0</v>
      </c>
    </row>
    <row r="63" spans="1:6" x14ac:dyDescent="0.3">
      <c r="A63" s="24"/>
      <c r="B63" s="24" t="s">
        <v>224</v>
      </c>
      <c r="C63" s="60">
        <f>SUM(C46:C62)</f>
        <v>0</v>
      </c>
      <c r="D63" s="60">
        <f t="shared" ref="D63:F63" si="5">SUM(D46:D62)</f>
        <v>0</v>
      </c>
      <c r="E63" s="60">
        <f t="shared" si="5"/>
        <v>0</v>
      </c>
      <c r="F63" s="60">
        <f t="shared" si="5"/>
        <v>0</v>
      </c>
    </row>
    <row r="64" spans="1:6" x14ac:dyDescent="0.3">
      <c r="A64" s="43" t="s">
        <v>226</v>
      </c>
      <c r="B64" s="44"/>
      <c r="C64" s="61" t="s">
        <v>209</v>
      </c>
      <c r="D64" s="61" t="s">
        <v>210</v>
      </c>
      <c r="E64" s="61" t="s">
        <v>211</v>
      </c>
      <c r="F64" s="61" t="s">
        <v>16</v>
      </c>
    </row>
    <row r="65" spans="1:6" x14ac:dyDescent="0.3">
      <c r="A65" s="32"/>
      <c r="B65" s="32"/>
      <c r="C65" s="57">
        <v>0</v>
      </c>
      <c r="D65" s="57">
        <v>0</v>
      </c>
      <c r="E65" s="57">
        <v>0</v>
      </c>
      <c r="F65" s="60">
        <f>SUM(C65:E65)</f>
        <v>0</v>
      </c>
    </row>
    <row r="66" spans="1:6" x14ac:dyDescent="0.3">
      <c r="A66" s="42"/>
      <c r="B66" s="42"/>
      <c r="C66" s="57">
        <v>0</v>
      </c>
      <c r="D66" s="57">
        <v>0</v>
      </c>
      <c r="E66" s="57">
        <v>0</v>
      </c>
      <c r="F66" s="60">
        <f t="shared" ref="F66:F69" si="6">SUM(C66:E66)</f>
        <v>0</v>
      </c>
    </row>
    <row r="67" spans="1:6" x14ac:dyDescent="0.3">
      <c r="A67" s="32"/>
      <c r="B67" s="32"/>
      <c r="C67" s="57">
        <v>0</v>
      </c>
      <c r="D67" s="57">
        <v>0</v>
      </c>
      <c r="E67" s="57">
        <v>0</v>
      </c>
      <c r="F67" s="60">
        <f t="shared" si="6"/>
        <v>0</v>
      </c>
    </row>
    <row r="68" spans="1:6" x14ac:dyDescent="0.3">
      <c r="A68" s="42"/>
      <c r="B68" s="42"/>
      <c r="C68" s="57">
        <v>0</v>
      </c>
      <c r="D68" s="57">
        <v>0</v>
      </c>
      <c r="E68" s="57">
        <v>0</v>
      </c>
      <c r="F68" s="60">
        <f t="shared" si="6"/>
        <v>0</v>
      </c>
    </row>
    <row r="69" spans="1:6" x14ac:dyDescent="0.3">
      <c r="A69" s="32"/>
      <c r="B69" s="32"/>
      <c r="C69" s="57">
        <v>0</v>
      </c>
      <c r="D69" s="57">
        <v>0</v>
      </c>
      <c r="E69" s="57">
        <v>0</v>
      </c>
      <c r="F69" s="60">
        <f t="shared" si="6"/>
        <v>0</v>
      </c>
    </row>
    <row r="70" spans="1:6" x14ac:dyDescent="0.3">
      <c r="A70" s="24"/>
      <c r="B70" s="24" t="s">
        <v>227</v>
      </c>
      <c r="C70" s="60">
        <f>SUM(C65:C69)</f>
        <v>0</v>
      </c>
      <c r="D70" s="60">
        <f t="shared" ref="D70:F70" si="7">SUM(D65:D69)</f>
        <v>0</v>
      </c>
      <c r="E70" s="60">
        <f t="shared" si="7"/>
        <v>0</v>
      </c>
      <c r="F70" s="60">
        <f t="shared" si="7"/>
        <v>0</v>
      </c>
    </row>
    <row r="71" spans="1:6" x14ac:dyDescent="0.3">
      <c r="A71" s="43" t="s">
        <v>232</v>
      </c>
      <c r="B71" s="44"/>
      <c r="C71" s="61" t="s">
        <v>209</v>
      </c>
      <c r="D71" s="61" t="s">
        <v>210</v>
      </c>
      <c r="E71" s="61" t="s">
        <v>211</v>
      </c>
      <c r="F71" s="61" t="s">
        <v>16</v>
      </c>
    </row>
    <row r="72" spans="1:6" x14ac:dyDescent="0.3">
      <c r="A72" s="51"/>
      <c r="B72" s="51"/>
      <c r="C72" s="57">
        <v>0</v>
      </c>
      <c r="D72" s="57">
        <v>0</v>
      </c>
      <c r="E72" s="57">
        <v>0</v>
      </c>
      <c r="F72" s="60">
        <f>SUM(C72:E72)</f>
        <v>0</v>
      </c>
    </row>
    <row r="73" spans="1:6" x14ac:dyDescent="0.3">
      <c r="A73" s="52"/>
      <c r="B73" s="52"/>
      <c r="C73" s="57">
        <v>0</v>
      </c>
      <c r="D73" s="57">
        <v>0</v>
      </c>
      <c r="E73" s="57">
        <v>0</v>
      </c>
      <c r="F73" s="60">
        <f t="shared" ref="F73:F84" si="8">SUM(C73:E73)</f>
        <v>0</v>
      </c>
    </row>
    <row r="74" spans="1:6" x14ac:dyDescent="0.3">
      <c r="A74" s="51"/>
      <c r="B74" s="51"/>
      <c r="C74" s="57">
        <v>0</v>
      </c>
      <c r="D74" s="57">
        <v>0</v>
      </c>
      <c r="E74" s="57">
        <v>0</v>
      </c>
      <c r="F74" s="60">
        <f t="shared" si="8"/>
        <v>0</v>
      </c>
    </row>
    <row r="75" spans="1:6" x14ac:dyDescent="0.3">
      <c r="A75" s="52"/>
      <c r="B75" s="52"/>
      <c r="C75" s="57">
        <v>0</v>
      </c>
      <c r="D75" s="57">
        <v>0</v>
      </c>
      <c r="E75" s="57">
        <v>0</v>
      </c>
      <c r="F75" s="60">
        <f t="shared" si="8"/>
        <v>0</v>
      </c>
    </row>
    <row r="76" spans="1:6" x14ac:dyDescent="0.3">
      <c r="A76" s="51"/>
      <c r="B76" s="51"/>
      <c r="C76" s="57">
        <v>0</v>
      </c>
      <c r="D76" s="57">
        <v>0</v>
      </c>
      <c r="E76" s="57">
        <v>0</v>
      </c>
      <c r="F76" s="60">
        <f t="shared" si="8"/>
        <v>0</v>
      </c>
    </row>
    <row r="77" spans="1:6" x14ac:dyDescent="0.3">
      <c r="A77" s="52"/>
      <c r="B77" s="52"/>
      <c r="C77" s="57">
        <v>0</v>
      </c>
      <c r="D77" s="57">
        <v>0</v>
      </c>
      <c r="E77" s="57">
        <v>0</v>
      </c>
      <c r="F77" s="60">
        <f t="shared" si="8"/>
        <v>0</v>
      </c>
    </row>
    <row r="78" spans="1:6" x14ac:dyDescent="0.3">
      <c r="A78" s="51"/>
      <c r="B78" s="51"/>
      <c r="C78" s="57">
        <v>0</v>
      </c>
      <c r="D78" s="57">
        <v>0</v>
      </c>
      <c r="E78" s="57">
        <v>0</v>
      </c>
      <c r="F78" s="60">
        <f t="shared" si="8"/>
        <v>0</v>
      </c>
    </row>
    <row r="79" spans="1:6" x14ac:dyDescent="0.3">
      <c r="A79" s="52"/>
      <c r="B79" s="52"/>
      <c r="C79" s="57">
        <v>0</v>
      </c>
      <c r="D79" s="57">
        <v>0</v>
      </c>
      <c r="E79" s="57">
        <v>0</v>
      </c>
      <c r="F79" s="60">
        <f t="shared" si="8"/>
        <v>0</v>
      </c>
    </row>
    <row r="80" spans="1:6" x14ac:dyDescent="0.3">
      <c r="A80" s="51"/>
      <c r="B80" s="51"/>
      <c r="C80" s="57">
        <v>0</v>
      </c>
      <c r="D80" s="57">
        <v>0</v>
      </c>
      <c r="E80" s="57">
        <v>0</v>
      </c>
      <c r="F80" s="60">
        <f t="shared" si="8"/>
        <v>0</v>
      </c>
    </row>
    <row r="81" spans="1:9" x14ac:dyDescent="0.3">
      <c r="A81" s="52"/>
      <c r="B81" s="52"/>
      <c r="C81" s="57">
        <v>0</v>
      </c>
      <c r="D81" s="57">
        <v>0</v>
      </c>
      <c r="E81" s="57">
        <v>0</v>
      </c>
      <c r="F81" s="60">
        <f t="shared" si="8"/>
        <v>0</v>
      </c>
    </row>
    <row r="82" spans="1:9" x14ac:dyDescent="0.3">
      <c r="A82" s="51"/>
      <c r="B82" s="51"/>
      <c r="C82" s="57">
        <v>0</v>
      </c>
      <c r="D82" s="57">
        <v>0</v>
      </c>
      <c r="E82" s="57">
        <v>0</v>
      </c>
      <c r="F82" s="60">
        <f t="shared" si="8"/>
        <v>0</v>
      </c>
    </row>
    <row r="83" spans="1:9" x14ac:dyDescent="0.3">
      <c r="A83" s="52"/>
      <c r="B83" s="52"/>
      <c r="C83" s="57">
        <v>0</v>
      </c>
      <c r="D83" s="57">
        <v>0</v>
      </c>
      <c r="E83" s="57">
        <v>0</v>
      </c>
      <c r="F83" s="60">
        <f t="shared" si="8"/>
        <v>0</v>
      </c>
    </row>
    <row r="84" spans="1:9" x14ac:dyDescent="0.3">
      <c r="A84" s="51"/>
      <c r="B84" s="51"/>
      <c r="C84" s="57">
        <v>0</v>
      </c>
      <c r="D84" s="57">
        <v>0</v>
      </c>
      <c r="E84" s="57">
        <v>0</v>
      </c>
      <c r="F84" s="60">
        <f t="shared" si="8"/>
        <v>0</v>
      </c>
    </row>
    <row r="85" spans="1:9" x14ac:dyDescent="0.3">
      <c r="A85" s="24"/>
      <c r="B85" s="24" t="s">
        <v>233</v>
      </c>
      <c r="C85" s="60">
        <f>SUM(C72:C84)</f>
        <v>0</v>
      </c>
      <c r="D85" s="60">
        <f t="shared" ref="D85:F85" si="9">SUM(D72:D84)</f>
        <v>0</v>
      </c>
      <c r="E85" s="60">
        <f t="shared" si="9"/>
        <v>0</v>
      </c>
      <c r="F85" s="60">
        <f t="shared" si="9"/>
        <v>0</v>
      </c>
    </row>
    <row r="86" spans="1:9" x14ac:dyDescent="0.3">
      <c r="A86" s="43" t="s">
        <v>234</v>
      </c>
      <c r="B86" s="44"/>
      <c r="C86" s="61" t="s">
        <v>209</v>
      </c>
      <c r="D86" s="61" t="s">
        <v>210</v>
      </c>
      <c r="E86" s="61" t="s">
        <v>211</v>
      </c>
      <c r="F86" s="61" t="s">
        <v>16</v>
      </c>
    </row>
    <row r="87" spans="1:9" x14ac:dyDescent="0.3">
      <c r="A87" s="48" t="s">
        <v>228</v>
      </c>
      <c r="B87" s="49">
        <v>10000</v>
      </c>
      <c r="C87" s="70">
        <v>0</v>
      </c>
      <c r="D87" s="70">
        <v>0</v>
      </c>
      <c r="E87" s="70">
        <v>0</v>
      </c>
      <c r="F87" s="70">
        <v>0</v>
      </c>
    </row>
    <row r="88" spans="1:9" x14ac:dyDescent="0.3">
      <c r="A88" s="50" t="s">
        <v>229</v>
      </c>
      <c r="B88" s="50"/>
      <c r="C88" s="70">
        <v>0</v>
      </c>
      <c r="D88" s="70">
        <v>0</v>
      </c>
      <c r="E88" s="70">
        <v>0</v>
      </c>
      <c r="F88" s="70">
        <v>0</v>
      </c>
      <c r="G88" s="50" t="s">
        <v>281</v>
      </c>
      <c r="I88" s="17" t="s">
        <v>282</v>
      </c>
    </row>
    <row r="89" spans="1:9" x14ac:dyDescent="0.3">
      <c r="A89" s="48"/>
      <c r="B89" s="48"/>
      <c r="C89" s="57">
        <v>0</v>
      </c>
      <c r="D89" s="57">
        <v>0</v>
      </c>
      <c r="E89" s="57">
        <v>0</v>
      </c>
      <c r="F89" s="60">
        <f>SUM(C89:E89)</f>
        <v>0</v>
      </c>
      <c r="G89" s="48" t="str">
        <f>IF(F89&lt;$B$87,$I$89,$I$88)</f>
        <v>Below</v>
      </c>
      <c r="I89" s="17" t="s">
        <v>283</v>
      </c>
    </row>
    <row r="90" spans="1:9" x14ac:dyDescent="0.3">
      <c r="A90" s="50"/>
      <c r="B90" s="50"/>
      <c r="C90" s="57">
        <v>0</v>
      </c>
      <c r="D90" s="57">
        <v>0</v>
      </c>
      <c r="E90" s="57">
        <v>0</v>
      </c>
      <c r="F90" s="60">
        <f t="shared" ref="F90:F102" si="10">SUM(C90:E90)</f>
        <v>0</v>
      </c>
      <c r="G90" s="50" t="str">
        <f t="shared" ref="G90:G102" si="11">IF(F90&lt;$B$87,$I$89,$I$88)</f>
        <v>Below</v>
      </c>
    </row>
    <row r="91" spans="1:9" x14ac:dyDescent="0.3">
      <c r="A91" s="48"/>
      <c r="B91" s="48"/>
      <c r="C91" s="57">
        <v>0</v>
      </c>
      <c r="D91" s="57">
        <v>0</v>
      </c>
      <c r="E91" s="57">
        <v>0</v>
      </c>
      <c r="F91" s="60">
        <f t="shared" si="10"/>
        <v>0</v>
      </c>
      <c r="G91" s="48" t="str">
        <f t="shared" si="11"/>
        <v>Below</v>
      </c>
    </row>
    <row r="92" spans="1:9" x14ac:dyDescent="0.3">
      <c r="A92" s="50"/>
      <c r="B92" s="50"/>
      <c r="C92" s="57">
        <v>0</v>
      </c>
      <c r="D92" s="57">
        <v>0</v>
      </c>
      <c r="E92" s="57">
        <v>0</v>
      </c>
      <c r="F92" s="60">
        <f t="shared" si="10"/>
        <v>0</v>
      </c>
      <c r="G92" s="50" t="str">
        <f t="shared" si="11"/>
        <v>Below</v>
      </c>
    </row>
    <row r="93" spans="1:9" x14ac:dyDescent="0.3">
      <c r="A93" s="48"/>
      <c r="B93" s="48"/>
      <c r="C93" s="57">
        <v>0</v>
      </c>
      <c r="D93" s="57">
        <v>0</v>
      </c>
      <c r="E93" s="57">
        <v>0</v>
      </c>
      <c r="F93" s="60">
        <f t="shared" si="10"/>
        <v>0</v>
      </c>
      <c r="G93" s="48" t="str">
        <f t="shared" si="11"/>
        <v>Below</v>
      </c>
    </row>
    <row r="94" spans="1:9" x14ac:dyDescent="0.3">
      <c r="A94" s="50"/>
      <c r="B94" s="50"/>
      <c r="C94" s="57">
        <v>0</v>
      </c>
      <c r="D94" s="57">
        <v>0</v>
      </c>
      <c r="E94" s="57">
        <v>0</v>
      </c>
      <c r="F94" s="60">
        <f t="shared" si="10"/>
        <v>0</v>
      </c>
      <c r="G94" s="50" t="str">
        <f t="shared" si="11"/>
        <v>Below</v>
      </c>
    </row>
    <row r="95" spans="1:9" x14ac:dyDescent="0.3">
      <c r="A95" s="48"/>
      <c r="B95" s="48"/>
      <c r="C95" s="57">
        <v>0</v>
      </c>
      <c r="D95" s="57">
        <v>0</v>
      </c>
      <c r="E95" s="57">
        <v>0</v>
      </c>
      <c r="F95" s="60">
        <f t="shared" si="10"/>
        <v>0</v>
      </c>
      <c r="G95" s="48" t="str">
        <f t="shared" si="11"/>
        <v>Below</v>
      </c>
    </row>
    <row r="96" spans="1:9" x14ac:dyDescent="0.3">
      <c r="A96" s="50"/>
      <c r="B96" s="50"/>
      <c r="C96" s="57">
        <v>0</v>
      </c>
      <c r="D96" s="57">
        <v>0</v>
      </c>
      <c r="E96" s="57">
        <v>0</v>
      </c>
      <c r="F96" s="60">
        <f t="shared" si="10"/>
        <v>0</v>
      </c>
      <c r="G96" s="50" t="str">
        <f t="shared" si="11"/>
        <v>Below</v>
      </c>
    </row>
    <row r="97" spans="1:7" x14ac:dyDescent="0.3">
      <c r="A97" s="48"/>
      <c r="B97" s="48"/>
      <c r="C97" s="57">
        <v>0</v>
      </c>
      <c r="D97" s="57">
        <v>0</v>
      </c>
      <c r="E97" s="57">
        <v>0</v>
      </c>
      <c r="F97" s="60">
        <f t="shared" si="10"/>
        <v>0</v>
      </c>
      <c r="G97" s="48" t="str">
        <f t="shared" si="11"/>
        <v>Below</v>
      </c>
    </row>
    <row r="98" spans="1:7" x14ac:dyDescent="0.3">
      <c r="A98" s="50"/>
      <c r="B98" s="50"/>
      <c r="C98" s="57">
        <v>0</v>
      </c>
      <c r="D98" s="57">
        <v>0</v>
      </c>
      <c r="E98" s="57">
        <v>0</v>
      </c>
      <c r="F98" s="60">
        <f t="shared" si="10"/>
        <v>0</v>
      </c>
      <c r="G98" s="50" t="str">
        <f t="shared" si="11"/>
        <v>Below</v>
      </c>
    </row>
    <row r="99" spans="1:7" x14ac:dyDescent="0.3">
      <c r="A99" s="48"/>
      <c r="B99" s="48"/>
      <c r="C99" s="57">
        <v>0</v>
      </c>
      <c r="D99" s="57">
        <v>0</v>
      </c>
      <c r="E99" s="57">
        <v>0</v>
      </c>
      <c r="F99" s="60">
        <f t="shared" si="10"/>
        <v>0</v>
      </c>
      <c r="G99" s="48" t="str">
        <f t="shared" si="11"/>
        <v>Below</v>
      </c>
    </row>
    <row r="100" spans="1:7" x14ac:dyDescent="0.3">
      <c r="A100" s="50"/>
      <c r="B100" s="50"/>
      <c r="C100" s="57">
        <v>0</v>
      </c>
      <c r="D100" s="57">
        <v>0</v>
      </c>
      <c r="E100" s="57">
        <v>0</v>
      </c>
      <c r="F100" s="60">
        <f t="shared" si="10"/>
        <v>0</v>
      </c>
      <c r="G100" s="50" t="str">
        <f t="shared" si="11"/>
        <v>Below</v>
      </c>
    </row>
    <row r="101" spans="1:7" x14ac:dyDescent="0.3">
      <c r="A101" s="48"/>
      <c r="B101" s="48"/>
      <c r="C101" s="57">
        <v>0</v>
      </c>
      <c r="D101" s="57">
        <v>0</v>
      </c>
      <c r="E101" s="57">
        <v>0</v>
      </c>
      <c r="F101" s="60">
        <f t="shared" si="10"/>
        <v>0</v>
      </c>
      <c r="G101" s="48" t="str">
        <f t="shared" si="11"/>
        <v>Below</v>
      </c>
    </row>
    <row r="102" spans="1:7" x14ac:dyDescent="0.3">
      <c r="A102" s="50"/>
      <c r="B102" s="50"/>
      <c r="C102" s="57">
        <v>0</v>
      </c>
      <c r="D102" s="57">
        <v>0</v>
      </c>
      <c r="E102" s="57">
        <v>0</v>
      </c>
      <c r="F102" s="60">
        <f t="shared" si="10"/>
        <v>0</v>
      </c>
      <c r="G102" s="50" t="str">
        <f t="shared" si="11"/>
        <v>Below</v>
      </c>
    </row>
    <row r="103" spans="1:7" x14ac:dyDescent="0.3">
      <c r="A103" s="24"/>
      <c r="B103" s="24" t="s">
        <v>231</v>
      </c>
      <c r="C103" s="60">
        <f>SUM(C87:C102)</f>
        <v>0</v>
      </c>
      <c r="D103" s="60">
        <f t="shared" ref="D103:F103" si="12">SUM(D87:D102)</f>
        <v>0</v>
      </c>
      <c r="E103" s="60">
        <f t="shared" si="12"/>
        <v>0</v>
      </c>
      <c r="F103" s="60">
        <f t="shared" si="12"/>
        <v>0</v>
      </c>
    </row>
    <row r="104" spans="1:7" x14ac:dyDescent="0.3">
      <c r="A104" s="43" t="s">
        <v>241</v>
      </c>
      <c r="B104" s="44"/>
      <c r="C104" s="61" t="s">
        <v>209</v>
      </c>
      <c r="D104" s="61" t="s">
        <v>210</v>
      </c>
      <c r="E104" s="61" t="s">
        <v>211</v>
      </c>
      <c r="F104" s="61" t="s">
        <v>16</v>
      </c>
      <c r="G104" s="50" t="s">
        <v>281</v>
      </c>
    </row>
    <row r="105" spans="1:7" x14ac:dyDescent="0.3">
      <c r="A105" s="54" t="s">
        <v>274</v>
      </c>
      <c r="B105" s="54"/>
      <c r="C105" s="57">
        <v>0</v>
      </c>
      <c r="D105" s="57">
        <v>0</v>
      </c>
      <c r="E105" s="57">
        <v>0</v>
      </c>
      <c r="F105" s="60">
        <f>SUM(C105:E105)</f>
        <v>0</v>
      </c>
      <c r="G105" s="48" t="str">
        <f>IF(F105&lt;$B$87,$I$89,$I$88)</f>
        <v>Below</v>
      </c>
    </row>
    <row r="106" spans="1:7" x14ac:dyDescent="0.3">
      <c r="A106" s="53"/>
      <c r="B106" s="53"/>
      <c r="C106" s="57">
        <v>0</v>
      </c>
      <c r="D106" s="57">
        <v>0</v>
      </c>
      <c r="E106" s="57">
        <v>0</v>
      </c>
      <c r="F106" s="60">
        <f t="shared" ref="F106:F109" si="13">SUM(C106:E106)</f>
        <v>0</v>
      </c>
      <c r="G106" s="50" t="str">
        <f t="shared" ref="G106:G109" si="14">IF(F106&lt;$B$87,$I$89,$I$88)</f>
        <v>Below</v>
      </c>
    </row>
    <row r="107" spans="1:7" x14ac:dyDescent="0.3">
      <c r="A107" s="54"/>
      <c r="B107" s="54"/>
      <c r="C107" s="57">
        <v>0</v>
      </c>
      <c r="D107" s="57">
        <v>0</v>
      </c>
      <c r="E107" s="57">
        <v>0</v>
      </c>
      <c r="F107" s="60">
        <f t="shared" si="13"/>
        <v>0</v>
      </c>
      <c r="G107" s="48" t="str">
        <f t="shared" si="14"/>
        <v>Below</v>
      </c>
    </row>
    <row r="108" spans="1:7" x14ac:dyDescent="0.3">
      <c r="A108" s="53"/>
      <c r="B108" s="53"/>
      <c r="C108" s="57">
        <v>0</v>
      </c>
      <c r="D108" s="57">
        <v>0</v>
      </c>
      <c r="E108" s="57">
        <v>0</v>
      </c>
      <c r="F108" s="60">
        <f t="shared" si="13"/>
        <v>0</v>
      </c>
      <c r="G108" s="50" t="str">
        <f t="shared" si="14"/>
        <v>Below</v>
      </c>
    </row>
    <row r="109" spans="1:7" x14ac:dyDescent="0.3">
      <c r="A109" s="54"/>
      <c r="B109" s="54"/>
      <c r="C109" s="57">
        <v>0</v>
      </c>
      <c r="D109" s="57">
        <v>0</v>
      </c>
      <c r="E109" s="57">
        <v>0</v>
      </c>
      <c r="F109" s="60">
        <f t="shared" si="13"/>
        <v>0</v>
      </c>
      <c r="G109" s="48" t="str">
        <f t="shared" si="14"/>
        <v>Below</v>
      </c>
    </row>
    <row r="110" spans="1:7" x14ac:dyDescent="0.3">
      <c r="A110" s="24"/>
      <c r="B110" s="24" t="s">
        <v>240</v>
      </c>
      <c r="C110" s="60">
        <f>SUM(C105:C109)</f>
        <v>0</v>
      </c>
      <c r="D110" s="60">
        <f t="shared" ref="D110:F110" si="15">SUM(D105:D109)</f>
        <v>0</v>
      </c>
      <c r="E110" s="60">
        <f t="shared" si="15"/>
        <v>0</v>
      </c>
      <c r="F110" s="60">
        <f t="shared" si="15"/>
        <v>0</v>
      </c>
    </row>
    <row r="111" spans="1:7" x14ac:dyDescent="0.3">
      <c r="A111" s="43" t="s">
        <v>242</v>
      </c>
      <c r="B111" s="44"/>
      <c r="C111" s="61" t="s">
        <v>209</v>
      </c>
      <c r="D111" s="61" t="s">
        <v>210</v>
      </c>
      <c r="E111" s="61" t="s">
        <v>211</v>
      </c>
      <c r="F111" s="61" t="s">
        <v>16</v>
      </c>
    </row>
    <row r="112" spans="1:7" x14ac:dyDescent="0.3">
      <c r="A112" s="55" t="s">
        <v>287</v>
      </c>
      <c r="B112" s="55"/>
      <c r="C112" s="57">
        <v>0</v>
      </c>
      <c r="D112" s="57">
        <v>0</v>
      </c>
      <c r="E112" s="57">
        <v>0</v>
      </c>
      <c r="F112" s="60">
        <f>SUM(C112:E112)</f>
        <v>0</v>
      </c>
    </row>
    <row r="113" spans="1:8" x14ac:dyDescent="0.3">
      <c r="A113" s="56" t="s">
        <v>286</v>
      </c>
      <c r="B113" s="56"/>
      <c r="C113" s="57">
        <v>0</v>
      </c>
      <c r="D113" s="57">
        <v>0</v>
      </c>
      <c r="E113" s="57">
        <v>0</v>
      </c>
      <c r="F113" s="60">
        <f t="shared" ref="F113:F127" si="16">SUM(C113:E113)</f>
        <v>0</v>
      </c>
    </row>
    <row r="114" spans="1:8" x14ac:dyDescent="0.3">
      <c r="A114" s="55"/>
      <c r="B114" s="55"/>
      <c r="C114" s="57">
        <v>0</v>
      </c>
      <c r="D114" s="57">
        <v>0</v>
      </c>
      <c r="E114" s="57">
        <v>0</v>
      </c>
      <c r="F114" s="60">
        <f t="shared" si="16"/>
        <v>0</v>
      </c>
    </row>
    <row r="115" spans="1:8" x14ac:dyDescent="0.3">
      <c r="A115" s="56"/>
      <c r="B115" s="56"/>
      <c r="C115" s="57">
        <v>0</v>
      </c>
      <c r="D115" s="57">
        <v>0</v>
      </c>
      <c r="E115" s="57">
        <v>0</v>
      </c>
      <c r="F115" s="60">
        <f t="shared" si="16"/>
        <v>0</v>
      </c>
    </row>
    <row r="116" spans="1:8" x14ac:dyDescent="0.3">
      <c r="A116" s="55"/>
      <c r="B116" s="55"/>
      <c r="C116" s="57">
        <v>0</v>
      </c>
      <c r="D116" s="57">
        <v>0</v>
      </c>
      <c r="E116" s="57">
        <v>0</v>
      </c>
      <c r="F116" s="60">
        <f t="shared" si="16"/>
        <v>0</v>
      </c>
    </row>
    <row r="117" spans="1:8" x14ac:dyDescent="0.3">
      <c r="A117" s="56"/>
      <c r="B117" s="56"/>
      <c r="C117" s="57">
        <v>0</v>
      </c>
      <c r="D117" s="57">
        <v>0</v>
      </c>
      <c r="E117" s="57">
        <v>0</v>
      </c>
      <c r="F117" s="60">
        <f t="shared" si="16"/>
        <v>0</v>
      </c>
    </row>
    <row r="118" spans="1:8" x14ac:dyDescent="0.3">
      <c r="A118" s="55"/>
      <c r="B118" s="55"/>
      <c r="C118" s="57">
        <v>0</v>
      </c>
      <c r="D118" s="57">
        <v>0</v>
      </c>
      <c r="E118" s="57">
        <v>0</v>
      </c>
      <c r="F118" s="60">
        <f t="shared" si="16"/>
        <v>0</v>
      </c>
    </row>
    <row r="119" spans="1:8" x14ac:dyDescent="0.3">
      <c r="A119" s="56"/>
      <c r="B119" s="56"/>
      <c r="C119" s="57">
        <v>0</v>
      </c>
      <c r="D119" s="57">
        <v>0</v>
      </c>
      <c r="E119" s="57">
        <v>0</v>
      </c>
      <c r="F119" s="60">
        <f t="shared" si="16"/>
        <v>0</v>
      </c>
      <c r="H119" s="17">
        <f>IF($B$132=$G$123,$F$129-$F$70,IF($B$132=$G$124,B$62,IF($B$132=$G$125,B$62+B$63)))</f>
        <v>0</v>
      </c>
    </row>
    <row r="120" spans="1:8" x14ac:dyDescent="0.3">
      <c r="A120" s="55"/>
      <c r="B120" s="55"/>
      <c r="C120" s="57">
        <v>0</v>
      </c>
      <c r="D120" s="57">
        <v>0</v>
      </c>
      <c r="E120" s="57">
        <v>0</v>
      </c>
      <c r="F120" s="60">
        <f t="shared" si="16"/>
        <v>0</v>
      </c>
    </row>
    <row r="121" spans="1:8" x14ac:dyDescent="0.3">
      <c r="A121" s="56"/>
      <c r="B121" s="56"/>
      <c r="C121" s="57">
        <v>0</v>
      </c>
      <c r="D121" s="57">
        <v>0</v>
      </c>
      <c r="E121" s="57">
        <v>0</v>
      </c>
      <c r="F121" s="60">
        <f t="shared" si="16"/>
        <v>0</v>
      </c>
    </row>
    <row r="122" spans="1:8" x14ac:dyDescent="0.3">
      <c r="A122" s="55"/>
      <c r="B122" s="55"/>
      <c r="C122" s="57">
        <v>0</v>
      </c>
      <c r="D122" s="57">
        <v>0</v>
      </c>
      <c r="E122" s="57">
        <v>0</v>
      </c>
      <c r="F122" s="60">
        <f t="shared" si="16"/>
        <v>0</v>
      </c>
    </row>
    <row r="123" spans="1:8" x14ac:dyDescent="0.3">
      <c r="A123" s="56"/>
      <c r="B123" s="56"/>
      <c r="C123" s="57">
        <v>0</v>
      </c>
      <c r="D123" s="57">
        <v>0</v>
      </c>
      <c r="E123" s="57">
        <v>0</v>
      </c>
      <c r="F123" s="60">
        <f t="shared" si="16"/>
        <v>0</v>
      </c>
      <c r="G123" s="17" t="s">
        <v>247</v>
      </c>
    </row>
    <row r="124" spans="1:8" x14ac:dyDescent="0.3">
      <c r="A124" s="55"/>
      <c r="B124" s="55"/>
      <c r="C124" s="57">
        <v>0</v>
      </c>
      <c r="D124" s="57">
        <v>0</v>
      </c>
      <c r="E124" s="57">
        <v>0</v>
      </c>
      <c r="F124" s="60">
        <f t="shared" si="16"/>
        <v>0</v>
      </c>
      <c r="G124" s="17" t="s">
        <v>248</v>
      </c>
    </row>
    <row r="125" spans="1:8" x14ac:dyDescent="0.3">
      <c r="A125" s="56"/>
      <c r="B125" s="56"/>
      <c r="C125" s="57">
        <v>0</v>
      </c>
      <c r="D125" s="57">
        <v>0</v>
      </c>
      <c r="E125" s="57">
        <v>0</v>
      </c>
      <c r="F125" s="60">
        <f t="shared" si="16"/>
        <v>0</v>
      </c>
      <c r="G125" s="17" t="s">
        <v>249</v>
      </c>
    </row>
    <row r="126" spans="1:8" x14ac:dyDescent="0.3">
      <c r="A126" s="55"/>
      <c r="B126" s="55"/>
      <c r="C126" s="57">
        <v>0</v>
      </c>
      <c r="D126" s="57">
        <v>0</v>
      </c>
      <c r="E126" s="57">
        <v>0</v>
      </c>
      <c r="F126" s="60">
        <f t="shared" si="16"/>
        <v>0</v>
      </c>
      <c r="G126" s="17" t="s">
        <v>256</v>
      </c>
    </row>
    <row r="127" spans="1:8" x14ac:dyDescent="0.3">
      <c r="A127" s="56"/>
      <c r="B127" s="56"/>
      <c r="C127" s="57">
        <v>0</v>
      </c>
      <c r="D127" s="57">
        <v>0</v>
      </c>
      <c r="E127" s="57">
        <v>0</v>
      </c>
      <c r="F127" s="60">
        <f t="shared" si="16"/>
        <v>0</v>
      </c>
      <c r="G127" s="17" t="s">
        <v>257</v>
      </c>
    </row>
    <row r="128" spans="1:8" x14ac:dyDescent="0.3">
      <c r="A128" s="24"/>
      <c r="B128" s="24" t="s">
        <v>243</v>
      </c>
      <c r="C128" s="62">
        <f>SUM(C112:C127)</f>
        <v>0</v>
      </c>
      <c r="D128" s="62">
        <f t="shared" ref="D128:F128" si="17">SUM(D112:D127)</f>
        <v>0</v>
      </c>
      <c r="E128" s="62">
        <f t="shared" si="17"/>
        <v>0</v>
      </c>
      <c r="F128" s="62">
        <f t="shared" si="17"/>
        <v>0</v>
      </c>
    </row>
    <row r="129" spans="1:6" s="66" customFormat="1" ht="20.25" x14ac:dyDescent="0.35">
      <c r="A129" s="63"/>
      <c r="B129" s="64" t="s">
        <v>244</v>
      </c>
      <c r="C129" s="65">
        <f>SUM(C37,C44,C63,C70,C85,C103,C110,C128)</f>
        <v>0</v>
      </c>
      <c r="D129" s="65">
        <f t="shared" ref="D129:E129" si="18">SUM(D37,D44,D63,D70,D85,D103,D110,D128)</f>
        <v>0</v>
      </c>
      <c r="E129" s="65">
        <f t="shared" si="18"/>
        <v>0</v>
      </c>
      <c r="F129" s="65">
        <f>SUM(F37,F44,F63,F70,F85,F103,F110,F128)</f>
        <v>0</v>
      </c>
    </row>
    <row r="130" spans="1:6" x14ac:dyDescent="0.3">
      <c r="A130" s="43" t="s">
        <v>258</v>
      </c>
      <c r="B130" s="44"/>
      <c r="C130" s="61" t="s">
        <v>259</v>
      </c>
      <c r="D130" s="61"/>
      <c r="E130" s="61" t="s">
        <v>260</v>
      </c>
      <c r="F130" s="61" t="s">
        <v>16</v>
      </c>
    </row>
    <row r="131" spans="1:6" x14ac:dyDescent="0.3">
      <c r="A131" s="24" t="s">
        <v>245</v>
      </c>
      <c r="B131" s="351">
        <v>0</v>
      </c>
      <c r="C131" s="22">
        <v>0</v>
      </c>
      <c r="D131" s="27"/>
      <c r="E131" s="22">
        <v>0</v>
      </c>
      <c r="F131" s="352">
        <f>SUM(+C131,E131)</f>
        <v>0</v>
      </c>
    </row>
    <row r="132" spans="1:6" ht="33" x14ac:dyDescent="0.3">
      <c r="A132" s="24" t="s">
        <v>246</v>
      </c>
      <c r="B132" s="349" t="s">
        <v>248</v>
      </c>
      <c r="C132" s="27"/>
      <c r="D132" s="27"/>
      <c r="E132" s="27"/>
      <c r="F132" s="27"/>
    </row>
    <row r="133" spans="1:6" x14ac:dyDescent="0.3">
      <c r="A133" s="24" t="s">
        <v>250</v>
      </c>
      <c r="B133" s="26">
        <f>IF($B$132=$G$123,$F$129-$F$70,IF($B$132=$G$124,$F$37,IF($B$132=$G$125,$F$37+$F$44)))</f>
        <v>0</v>
      </c>
      <c r="C133" s="27"/>
      <c r="D133" s="27"/>
      <c r="E133" s="27"/>
      <c r="F133" s="27"/>
    </row>
    <row r="134" spans="1:6" x14ac:dyDescent="0.3">
      <c r="A134" s="24" t="s">
        <v>288</v>
      </c>
      <c r="B134" s="354">
        <v>0</v>
      </c>
      <c r="C134" s="27"/>
      <c r="D134" s="27"/>
      <c r="E134" s="27"/>
      <c r="F134" s="27"/>
    </row>
    <row r="135" spans="1:6" x14ac:dyDescent="0.3">
      <c r="A135" s="24" t="s">
        <v>253</v>
      </c>
      <c r="B135" s="26">
        <f>B133-B134</f>
        <v>0</v>
      </c>
      <c r="C135" s="27"/>
      <c r="D135" s="27"/>
      <c r="E135" s="27"/>
      <c r="F135" s="27"/>
    </row>
    <row r="136" spans="1:6" x14ac:dyDescent="0.3">
      <c r="A136" s="24" t="s">
        <v>254</v>
      </c>
      <c r="B136" s="26">
        <f>B131*B135</f>
        <v>0</v>
      </c>
      <c r="C136" s="27"/>
      <c r="D136" s="27"/>
      <c r="E136" s="27"/>
      <c r="F136" s="27"/>
    </row>
    <row r="137" spans="1:6" x14ac:dyDescent="0.3">
      <c r="A137" s="24" t="s">
        <v>255</v>
      </c>
      <c r="B137" s="24" t="s">
        <v>256</v>
      </c>
      <c r="C137" s="27"/>
      <c r="D137" s="27"/>
      <c r="E137" s="27"/>
      <c r="F137" s="27"/>
    </row>
    <row r="138" spans="1:6" x14ac:dyDescent="0.3">
      <c r="A138" s="24" t="s">
        <v>262</v>
      </c>
      <c r="B138" s="350">
        <v>44561</v>
      </c>
      <c r="C138" s="27"/>
      <c r="D138" s="27"/>
      <c r="E138" s="27"/>
      <c r="F138" s="27"/>
    </row>
    <row r="139" spans="1:6" x14ac:dyDescent="0.3">
      <c r="A139" s="24"/>
      <c r="B139" s="24" t="s">
        <v>261</v>
      </c>
      <c r="C139" s="62">
        <f>SUM(C131)</f>
        <v>0</v>
      </c>
      <c r="D139" s="69"/>
      <c r="E139" s="62">
        <f>SUM(E131)</f>
        <v>0</v>
      </c>
      <c r="F139" s="62">
        <f>SUM(F131)</f>
        <v>0</v>
      </c>
    </row>
    <row r="140" spans="1:6" ht="20.25" x14ac:dyDescent="0.35">
      <c r="A140" s="18"/>
      <c r="B140" s="72" t="s">
        <v>263</v>
      </c>
      <c r="C140" s="73">
        <f>SUM(C139,C129)</f>
        <v>0</v>
      </c>
      <c r="D140" s="73">
        <f t="shared" ref="D140:F140" si="19">SUM(D139,D129)</f>
        <v>0</v>
      </c>
      <c r="E140" s="73">
        <f t="shared" si="19"/>
        <v>0</v>
      </c>
      <c r="F140" s="73">
        <f t="shared" si="19"/>
        <v>0</v>
      </c>
    </row>
    <row r="142" spans="1:6" x14ac:dyDescent="0.3">
      <c r="A142" s="17" t="s">
        <v>289</v>
      </c>
      <c r="B142" s="353"/>
    </row>
    <row r="143" spans="1:6" x14ac:dyDescent="0.3">
      <c r="A143" s="17" t="s">
        <v>290</v>
      </c>
    </row>
  </sheetData>
  <mergeCells count="1">
    <mergeCell ref="C1:F5"/>
  </mergeCells>
  <dataValidations count="4">
    <dataValidation type="list" allowBlank="1" showInputMessage="1" showErrorMessage="1" prompt="Select Method of Allocation" sqref="B132" xr:uid="{A756C247-016B-4E66-B2A9-37F472C5BF8E}">
      <formula1>$G$123:$G$125</formula1>
    </dataValidation>
    <dataValidation type="list" allowBlank="1" showInputMessage="1" showErrorMessage="1" sqref="B137" xr:uid="{8CA8B659-D6FD-4375-9AA2-D4C7DFBEED90}">
      <formula1>$G$126:$G$127</formula1>
    </dataValidation>
    <dataValidation type="list" allowBlank="1" showInputMessage="1" showErrorMessage="1" sqref="B42" xr:uid="{AD98D095-C7B9-40B9-9264-351E13B743FD}">
      <formula1>$I$41:$I$42</formula1>
    </dataValidation>
    <dataValidation type="list" allowBlank="1" showInputMessage="1" showErrorMessage="1" sqref="G89:G102 G105:G109" xr:uid="{9478A646-BD42-416A-8745-47382440C71D}">
      <formula1>$I$88:$I$89</formula1>
    </dataValidation>
  </dataValidations>
  <pageMargins left="0.7" right="0.7" top="0.75" bottom="0.75" header="0.3" footer="0.3"/>
  <pageSetup orientation="portrait" horizontalDpi="4294967295" verticalDpi="4294967295" r:id="rId1"/>
  <rowBreaks count="1" manualBreakCount="1">
    <brk id="70" max="16383" man="1"/>
  </rowBreaks>
  <colBreaks count="1" manualBreakCount="1">
    <brk id="6" max="14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BDD21-54C8-481B-883D-7E9DA96A013B}">
  <dimension ref="A1:J143"/>
  <sheetViews>
    <sheetView zoomScale="54" zoomScaleNormal="54" workbookViewId="0">
      <selection activeCell="B2" sqref="B2"/>
    </sheetView>
  </sheetViews>
  <sheetFormatPr defaultColWidth="9.140625" defaultRowHeight="16.5" x14ac:dyDescent="0.3"/>
  <cols>
    <col min="1" max="9" width="35.7109375" style="17" customWidth="1"/>
    <col min="10" max="10" width="43.85546875" style="17" bestFit="1" customWidth="1"/>
    <col min="11" max="11" width="35.7109375" style="17" customWidth="1"/>
    <col min="12" max="16384" width="9.140625" style="17"/>
  </cols>
  <sheetData>
    <row r="1" spans="1:10" x14ac:dyDescent="0.3">
      <c r="A1" s="17" t="s">
        <v>203</v>
      </c>
      <c r="C1" s="358" t="s">
        <v>280</v>
      </c>
      <c r="D1" s="358"/>
      <c r="E1" s="358"/>
      <c r="F1" s="358"/>
    </row>
    <row r="2" spans="1:10" x14ac:dyDescent="0.3">
      <c r="A2" s="18" t="s">
        <v>204</v>
      </c>
      <c r="B2" s="19" t="s">
        <v>277</v>
      </c>
      <c r="C2" s="358"/>
      <c r="D2" s="358"/>
      <c r="E2" s="358"/>
      <c r="F2" s="358"/>
    </row>
    <row r="3" spans="1:10" x14ac:dyDescent="0.3">
      <c r="A3" s="18" t="s">
        <v>205</v>
      </c>
      <c r="B3" s="20" t="s">
        <v>297</v>
      </c>
      <c r="C3" s="358"/>
      <c r="D3" s="358"/>
      <c r="E3" s="358"/>
      <c r="F3" s="358"/>
    </row>
    <row r="4" spans="1:10" x14ac:dyDescent="0.3">
      <c r="A4" s="18" t="s">
        <v>160</v>
      </c>
      <c r="B4" s="20" t="s">
        <v>276</v>
      </c>
      <c r="C4" s="358"/>
      <c r="D4" s="358"/>
      <c r="E4" s="358"/>
      <c r="F4" s="358"/>
    </row>
    <row r="5" spans="1:10" x14ac:dyDescent="0.3">
      <c r="C5" s="359"/>
      <c r="D5" s="359"/>
      <c r="E5" s="359"/>
      <c r="F5" s="359"/>
    </row>
    <row r="6" spans="1:10" x14ac:dyDescent="0.3">
      <c r="A6" s="18" t="s">
        <v>206</v>
      </c>
      <c r="B6" s="18"/>
      <c r="C6" s="58" t="s">
        <v>209</v>
      </c>
      <c r="D6" s="58" t="s">
        <v>210</v>
      </c>
      <c r="E6" s="58" t="s">
        <v>211</v>
      </c>
      <c r="F6" s="58" t="s">
        <v>16</v>
      </c>
      <c r="G6" s="18"/>
      <c r="H6" s="18"/>
      <c r="I6" s="18"/>
      <c r="J6" s="18"/>
    </row>
    <row r="7" spans="1:10" x14ac:dyDescent="0.3">
      <c r="A7" s="21" t="s">
        <v>207</v>
      </c>
      <c r="B7" s="21" t="s">
        <v>208</v>
      </c>
      <c r="C7" s="59"/>
      <c r="D7" s="59"/>
      <c r="E7" s="59"/>
      <c r="F7" s="59"/>
      <c r="G7" s="40" t="s">
        <v>212</v>
      </c>
      <c r="H7" s="21" t="s">
        <v>213</v>
      </c>
      <c r="I7" s="21" t="s">
        <v>214</v>
      </c>
      <c r="J7" s="21" t="s">
        <v>270</v>
      </c>
    </row>
    <row r="8" spans="1:10" x14ac:dyDescent="0.3">
      <c r="A8" s="34" t="s">
        <v>298</v>
      </c>
      <c r="B8" s="34" t="s">
        <v>265</v>
      </c>
      <c r="C8" s="57">
        <v>50000</v>
      </c>
      <c r="D8" s="57">
        <v>25000</v>
      </c>
      <c r="E8" s="57">
        <v>0</v>
      </c>
      <c r="F8" s="60">
        <f>SUM(C8:E8)</f>
        <v>75000</v>
      </c>
      <c r="G8" s="41">
        <v>75000</v>
      </c>
      <c r="H8" s="34">
        <v>12</v>
      </c>
      <c r="I8" s="38">
        <v>1</v>
      </c>
      <c r="J8" s="41">
        <f>(G8/12)*H8*I8</f>
        <v>75000</v>
      </c>
    </row>
    <row r="9" spans="1:10" x14ac:dyDescent="0.3">
      <c r="A9" s="21" t="s">
        <v>307</v>
      </c>
      <c r="B9" s="21" t="s">
        <v>306</v>
      </c>
      <c r="C9" s="57">
        <v>52000</v>
      </c>
      <c r="D9" s="57">
        <v>0</v>
      </c>
      <c r="E9" s="57">
        <v>0</v>
      </c>
      <c r="F9" s="60">
        <f t="shared" ref="F9:F36" si="0">SUM(C9:E9)</f>
        <v>52000</v>
      </c>
      <c r="G9" s="40">
        <v>65000</v>
      </c>
      <c r="H9" s="21">
        <v>12</v>
      </c>
      <c r="I9" s="39">
        <v>0.8</v>
      </c>
      <c r="J9" s="40">
        <f t="shared" ref="J9:J36" si="1">(G9/12)*H9*I9</f>
        <v>52000</v>
      </c>
    </row>
    <row r="10" spans="1:10" x14ac:dyDescent="0.3">
      <c r="A10" s="34" t="s">
        <v>308</v>
      </c>
      <c r="B10" s="34" t="s">
        <v>309</v>
      </c>
      <c r="C10" s="57">
        <v>60000</v>
      </c>
      <c r="D10" s="57">
        <v>0</v>
      </c>
      <c r="E10" s="57">
        <v>0</v>
      </c>
      <c r="F10" s="60">
        <f t="shared" si="0"/>
        <v>60000</v>
      </c>
      <c r="G10" s="41">
        <v>60000</v>
      </c>
      <c r="H10" s="34">
        <v>12</v>
      </c>
      <c r="I10" s="38">
        <v>1</v>
      </c>
      <c r="J10" s="41">
        <f t="shared" si="1"/>
        <v>60000</v>
      </c>
    </row>
    <row r="11" spans="1:10" x14ac:dyDescent="0.3">
      <c r="A11" s="21"/>
      <c r="B11" s="21"/>
      <c r="C11" s="57">
        <v>0</v>
      </c>
      <c r="D11" s="57">
        <v>0</v>
      </c>
      <c r="E11" s="57">
        <v>0</v>
      </c>
      <c r="F11" s="60">
        <f t="shared" si="0"/>
        <v>0</v>
      </c>
      <c r="G11" s="40">
        <v>0</v>
      </c>
      <c r="H11" s="21">
        <v>0</v>
      </c>
      <c r="I11" s="39">
        <v>0</v>
      </c>
      <c r="J11" s="40">
        <f t="shared" si="1"/>
        <v>0</v>
      </c>
    </row>
    <row r="12" spans="1:10" x14ac:dyDescent="0.3">
      <c r="A12" s="34"/>
      <c r="B12" s="34"/>
      <c r="C12" s="57">
        <v>0</v>
      </c>
      <c r="D12" s="57">
        <v>0</v>
      </c>
      <c r="E12" s="57">
        <v>0</v>
      </c>
      <c r="F12" s="60">
        <f t="shared" si="0"/>
        <v>0</v>
      </c>
      <c r="G12" s="41">
        <v>0</v>
      </c>
      <c r="H12" s="34">
        <v>0</v>
      </c>
      <c r="I12" s="38">
        <v>0</v>
      </c>
      <c r="J12" s="41">
        <f t="shared" si="1"/>
        <v>0</v>
      </c>
    </row>
    <row r="13" spans="1:10" x14ac:dyDescent="0.3">
      <c r="A13" s="21"/>
      <c r="B13" s="21"/>
      <c r="C13" s="57">
        <v>0</v>
      </c>
      <c r="D13" s="57">
        <v>0</v>
      </c>
      <c r="E13" s="57">
        <v>0</v>
      </c>
      <c r="F13" s="60">
        <f t="shared" si="0"/>
        <v>0</v>
      </c>
      <c r="G13" s="40">
        <v>0</v>
      </c>
      <c r="H13" s="21">
        <v>0</v>
      </c>
      <c r="I13" s="39">
        <v>0</v>
      </c>
      <c r="J13" s="40">
        <f t="shared" si="1"/>
        <v>0</v>
      </c>
    </row>
    <row r="14" spans="1:10" x14ac:dyDescent="0.3">
      <c r="A14" s="34"/>
      <c r="B14" s="34"/>
      <c r="C14" s="57">
        <v>0</v>
      </c>
      <c r="D14" s="57">
        <v>0</v>
      </c>
      <c r="E14" s="57">
        <v>0</v>
      </c>
      <c r="F14" s="60">
        <f t="shared" si="0"/>
        <v>0</v>
      </c>
      <c r="G14" s="41">
        <v>0</v>
      </c>
      <c r="H14" s="34">
        <v>0</v>
      </c>
      <c r="I14" s="38">
        <v>0</v>
      </c>
      <c r="J14" s="41">
        <f t="shared" si="1"/>
        <v>0</v>
      </c>
    </row>
    <row r="15" spans="1:10" x14ac:dyDescent="0.3">
      <c r="A15" s="21"/>
      <c r="B15" s="21"/>
      <c r="C15" s="57">
        <v>0</v>
      </c>
      <c r="D15" s="57">
        <v>0</v>
      </c>
      <c r="E15" s="57">
        <v>0</v>
      </c>
      <c r="F15" s="60">
        <f t="shared" si="0"/>
        <v>0</v>
      </c>
      <c r="G15" s="40">
        <v>0</v>
      </c>
      <c r="H15" s="21">
        <v>0</v>
      </c>
      <c r="I15" s="39">
        <v>0</v>
      </c>
      <c r="J15" s="40">
        <f t="shared" si="1"/>
        <v>0</v>
      </c>
    </row>
    <row r="16" spans="1:10" x14ac:dyDescent="0.3">
      <c r="A16" s="34"/>
      <c r="B16" s="34"/>
      <c r="C16" s="57">
        <v>0</v>
      </c>
      <c r="D16" s="57">
        <v>0</v>
      </c>
      <c r="E16" s="57">
        <v>0</v>
      </c>
      <c r="F16" s="60">
        <f t="shared" si="0"/>
        <v>0</v>
      </c>
      <c r="G16" s="41">
        <v>0</v>
      </c>
      <c r="H16" s="34">
        <v>0</v>
      </c>
      <c r="I16" s="38">
        <v>0</v>
      </c>
      <c r="J16" s="41">
        <f t="shared" si="1"/>
        <v>0</v>
      </c>
    </row>
    <row r="17" spans="1:10" x14ac:dyDescent="0.3">
      <c r="A17" s="21"/>
      <c r="B17" s="21"/>
      <c r="C17" s="57">
        <v>0</v>
      </c>
      <c r="D17" s="57">
        <v>0</v>
      </c>
      <c r="E17" s="57">
        <v>0</v>
      </c>
      <c r="F17" s="60">
        <f t="shared" si="0"/>
        <v>0</v>
      </c>
      <c r="G17" s="40">
        <v>0</v>
      </c>
      <c r="H17" s="21">
        <v>0</v>
      </c>
      <c r="I17" s="39">
        <v>0</v>
      </c>
      <c r="J17" s="40">
        <f t="shared" si="1"/>
        <v>0</v>
      </c>
    </row>
    <row r="18" spans="1:10" x14ac:dyDescent="0.3">
      <c r="A18" s="34"/>
      <c r="B18" s="34"/>
      <c r="C18" s="57">
        <v>0</v>
      </c>
      <c r="D18" s="57">
        <v>0</v>
      </c>
      <c r="E18" s="57">
        <v>0</v>
      </c>
      <c r="F18" s="60">
        <f t="shared" si="0"/>
        <v>0</v>
      </c>
      <c r="G18" s="41">
        <v>0</v>
      </c>
      <c r="H18" s="34">
        <v>0</v>
      </c>
      <c r="I18" s="38">
        <v>0</v>
      </c>
      <c r="J18" s="41">
        <f t="shared" si="1"/>
        <v>0</v>
      </c>
    </row>
    <row r="19" spans="1:10" x14ac:dyDescent="0.3">
      <c r="A19" s="21"/>
      <c r="B19" s="21"/>
      <c r="C19" s="57">
        <v>0</v>
      </c>
      <c r="D19" s="57">
        <v>0</v>
      </c>
      <c r="E19" s="57">
        <v>0</v>
      </c>
      <c r="F19" s="60">
        <f t="shared" si="0"/>
        <v>0</v>
      </c>
      <c r="G19" s="40">
        <v>0</v>
      </c>
      <c r="H19" s="21">
        <v>0</v>
      </c>
      <c r="I19" s="39">
        <v>0</v>
      </c>
      <c r="J19" s="40">
        <f t="shared" si="1"/>
        <v>0</v>
      </c>
    </row>
    <row r="20" spans="1:10" x14ac:dyDescent="0.3">
      <c r="A20" s="34"/>
      <c r="B20" s="34"/>
      <c r="C20" s="57">
        <v>0</v>
      </c>
      <c r="D20" s="57">
        <v>0</v>
      </c>
      <c r="E20" s="57">
        <v>0</v>
      </c>
      <c r="F20" s="60">
        <f t="shared" si="0"/>
        <v>0</v>
      </c>
      <c r="G20" s="41">
        <v>0</v>
      </c>
      <c r="H20" s="34">
        <v>0</v>
      </c>
      <c r="I20" s="38">
        <v>0</v>
      </c>
      <c r="J20" s="41">
        <f t="shared" si="1"/>
        <v>0</v>
      </c>
    </row>
    <row r="21" spans="1:10" x14ac:dyDescent="0.3">
      <c r="A21" s="21"/>
      <c r="B21" s="21"/>
      <c r="C21" s="57">
        <v>0</v>
      </c>
      <c r="D21" s="57">
        <v>0</v>
      </c>
      <c r="E21" s="57">
        <v>0</v>
      </c>
      <c r="F21" s="60">
        <f t="shared" si="0"/>
        <v>0</v>
      </c>
      <c r="G21" s="40">
        <v>0</v>
      </c>
      <c r="H21" s="21">
        <v>0</v>
      </c>
      <c r="I21" s="39">
        <v>0</v>
      </c>
      <c r="J21" s="40">
        <f t="shared" si="1"/>
        <v>0</v>
      </c>
    </row>
    <row r="22" spans="1:10" x14ac:dyDescent="0.3">
      <c r="A22" s="34"/>
      <c r="B22" s="34"/>
      <c r="C22" s="57">
        <v>0</v>
      </c>
      <c r="D22" s="57">
        <v>0</v>
      </c>
      <c r="E22" s="57">
        <v>0</v>
      </c>
      <c r="F22" s="60">
        <f t="shared" si="0"/>
        <v>0</v>
      </c>
      <c r="G22" s="41">
        <v>0</v>
      </c>
      <c r="H22" s="34">
        <v>0</v>
      </c>
      <c r="I22" s="38">
        <v>0</v>
      </c>
      <c r="J22" s="41">
        <f t="shared" si="1"/>
        <v>0</v>
      </c>
    </row>
    <row r="23" spans="1:10" x14ac:dyDescent="0.3">
      <c r="A23" s="21"/>
      <c r="B23" s="21"/>
      <c r="C23" s="57">
        <v>0</v>
      </c>
      <c r="D23" s="57">
        <v>0</v>
      </c>
      <c r="E23" s="57">
        <v>0</v>
      </c>
      <c r="F23" s="60">
        <f t="shared" si="0"/>
        <v>0</v>
      </c>
      <c r="G23" s="40">
        <v>0</v>
      </c>
      <c r="H23" s="21">
        <v>0</v>
      </c>
      <c r="I23" s="39">
        <v>0</v>
      </c>
      <c r="J23" s="40">
        <f t="shared" si="1"/>
        <v>0</v>
      </c>
    </row>
    <row r="24" spans="1:10" x14ac:dyDescent="0.3">
      <c r="A24" s="34"/>
      <c r="B24" s="34"/>
      <c r="C24" s="57">
        <v>0</v>
      </c>
      <c r="D24" s="57">
        <v>0</v>
      </c>
      <c r="E24" s="57">
        <v>0</v>
      </c>
      <c r="F24" s="60">
        <f t="shared" si="0"/>
        <v>0</v>
      </c>
      <c r="G24" s="41">
        <v>0</v>
      </c>
      <c r="H24" s="34">
        <v>0</v>
      </c>
      <c r="I24" s="38">
        <v>0</v>
      </c>
      <c r="J24" s="41">
        <f t="shared" si="1"/>
        <v>0</v>
      </c>
    </row>
    <row r="25" spans="1:10" x14ac:dyDescent="0.3">
      <c r="A25" s="21"/>
      <c r="B25" s="21"/>
      <c r="C25" s="57">
        <v>0</v>
      </c>
      <c r="D25" s="57">
        <v>0</v>
      </c>
      <c r="E25" s="57">
        <v>0</v>
      </c>
      <c r="F25" s="60">
        <f t="shared" si="0"/>
        <v>0</v>
      </c>
      <c r="G25" s="40">
        <v>0</v>
      </c>
      <c r="H25" s="21">
        <v>0</v>
      </c>
      <c r="I25" s="39">
        <v>0</v>
      </c>
      <c r="J25" s="40">
        <f t="shared" si="1"/>
        <v>0</v>
      </c>
    </row>
    <row r="26" spans="1:10" x14ac:dyDescent="0.3">
      <c r="A26" s="34"/>
      <c r="B26" s="34"/>
      <c r="C26" s="57">
        <v>0</v>
      </c>
      <c r="D26" s="57">
        <v>0</v>
      </c>
      <c r="E26" s="57">
        <v>0</v>
      </c>
      <c r="F26" s="60">
        <f t="shared" si="0"/>
        <v>0</v>
      </c>
      <c r="G26" s="41">
        <v>0</v>
      </c>
      <c r="H26" s="34">
        <v>0</v>
      </c>
      <c r="I26" s="38">
        <v>0</v>
      </c>
      <c r="J26" s="41">
        <f t="shared" si="1"/>
        <v>0</v>
      </c>
    </row>
    <row r="27" spans="1:10" x14ac:dyDescent="0.3">
      <c r="A27" s="21"/>
      <c r="B27" s="21"/>
      <c r="C27" s="57">
        <v>0</v>
      </c>
      <c r="D27" s="57">
        <v>0</v>
      </c>
      <c r="E27" s="57">
        <v>0</v>
      </c>
      <c r="F27" s="60">
        <f t="shared" si="0"/>
        <v>0</v>
      </c>
      <c r="G27" s="40">
        <v>0</v>
      </c>
      <c r="H27" s="21">
        <v>0</v>
      </c>
      <c r="I27" s="39">
        <v>0</v>
      </c>
      <c r="J27" s="40">
        <f t="shared" si="1"/>
        <v>0</v>
      </c>
    </row>
    <row r="28" spans="1:10" x14ac:dyDescent="0.3">
      <c r="A28" s="34"/>
      <c r="B28" s="34"/>
      <c r="C28" s="57">
        <v>0</v>
      </c>
      <c r="D28" s="57">
        <v>0</v>
      </c>
      <c r="E28" s="57">
        <v>0</v>
      </c>
      <c r="F28" s="60">
        <f t="shared" si="0"/>
        <v>0</v>
      </c>
      <c r="G28" s="41">
        <v>0</v>
      </c>
      <c r="H28" s="34">
        <v>0</v>
      </c>
      <c r="I28" s="38">
        <v>0</v>
      </c>
      <c r="J28" s="41">
        <f t="shared" si="1"/>
        <v>0</v>
      </c>
    </row>
    <row r="29" spans="1:10" x14ac:dyDescent="0.3">
      <c r="A29" s="21"/>
      <c r="B29" s="21"/>
      <c r="C29" s="57">
        <v>0</v>
      </c>
      <c r="D29" s="57">
        <v>0</v>
      </c>
      <c r="E29" s="57">
        <v>0</v>
      </c>
      <c r="F29" s="60">
        <f t="shared" si="0"/>
        <v>0</v>
      </c>
      <c r="G29" s="40">
        <v>0</v>
      </c>
      <c r="H29" s="21">
        <v>0</v>
      </c>
      <c r="I29" s="39">
        <v>0</v>
      </c>
      <c r="J29" s="40">
        <f t="shared" si="1"/>
        <v>0</v>
      </c>
    </row>
    <row r="30" spans="1:10" x14ac:dyDescent="0.3">
      <c r="A30" s="34"/>
      <c r="B30" s="34"/>
      <c r="C30" s="57">
        <v>0</v>
      </c>
      <c r="D30" s="57">
        <v>0</v>
      </c>
      <c r="E30" s="57">
        <v>0</v>
      </c>
      <c r="F30" s="60">
        <f t="shared" si="0"/>
        <v>0</v>
      </c>
      <c r="G30" s="41">
        <v>0</v>
      </c>
      <c r="H30" s="34">
        <v>0</v>
      </c>
      <c r="I30" s="38">
        <v>0</v>
      </c>
      <c r="J30" s="41">
        <f t="shared" si="1"/>
        <v>0</v>
      </c>
    </row>
    <row r="31" spans="1:10" x14ac:dyDescent="0.3">
      <c r="A31" s="21"/>
      <c r="B31" s="21"/>
      <c r="C31" s="57">
        <v>0</v>
      </c>
      <c r="D31" s="57">
        <v>0</v>
      </c>
      <c r="E31" s="57">
        <v>0</v>
      </c>
      <c r="F31" s="60">
        <f t="shared" si="0"/>
        <v>0</v>
      </c>
      <c r="G31" s="40">
        <v>0</v>
      </c>
      <c r="H31" s="21">
        <v>0</v>
      </c>
      <c r="I31" s="39">
        <v>0</v>
      </c>
      <c r="J31" s="40">
        <f t="shared" si="1"/>
        <v>0</v>
      </c>
    </row>
    <row r="32" spans="1:10" x14ac:dyDescent="0.3">
      <c r="A32" s="34"/>
      <c r="B32" s="34"/>
      <c r="C32" s="57">
        <v>0</v>
      </c>
      <c r="D32" s="57">
        <v>0</v>
      </c>
      <c r="E32" s="57">
        <v>0</v>
      </c>
      <c r="F32" s="60">
        <f t="shared" si="0"/>
        <v>0</v>
      </c>
      <c r="G32" s="41">
        <v>0</v>
      </c>
      <c r="H32" s="34">
        <v>0</v>
      </c>
      <c r="I32" s="38">
        <v>0</v>
      </c>
      <c r="J32" s="41">
        <f t="shared" si="1"/>
        <v>0</v>
      </c>
    </row>
    <row r="33" spans="1:10" x14ac:dyDescent="0.3">
      <c r="A33" s="21"/>
      <c r="B33" s="21"/>
      <c r="C33" s="57">
        <v>0</v>
      </c>
      <c r="D33" s="57">
        <v>0</v>
      </c>
      <c r="E33" s="57">
        <v>0</v>
      </c>
      <c r="F33" s="60">
        <f t="shared" si="0"/>
        <v>0</v>
      </c>
      <c r="G33" s="40">
        <v>0</v>
      </c>
      <c r="H33" s="21">
        <v>0</v>
      </c>
      <c r="I33" s="39">
        <v>0</v>
      </c>
      <c r="J33" s="40">
        <f t="shared" si="1"/>
        <v>0</v>
      </c>
    </row>
    <row r="34" spans="1:10" x14ac:dyDescent="0.3">
      <c r="A34" s="34"/>
      <c r="B34" s="34"/>
      <c r="C34" s="57">
        <v>0</v>
      </c>
      <c r="D34" s="57">
        <v>0</v>
      </c>
      <c r="E34" s="57">
        <v>0</v>
      </c>
      <c r="F34" s="60">
        <f t="shared" si="0"/>
        <v>0</v>
      </c>
      <c r="G34" s="41">
        <v>0</v>
      </c>
      <c r="H34" s="34">
        <v>0</v>
      </c>
      <c r="I34" s="38">
        <v>0</v>
      </c>
      <c r="J34" s="41">
        <f t="shared" si="1"/>
        <v>0</v>
      </c>
    </row>
    <row r="35" spans="1:10" x14ac:dyDescent="0.3">
      <c r="A35" s="21"/>
      <c r="B35" s="21"/>
      <c r="C35" s="57">
        <v>0</v>
      </c>
      <c r="D35" s="57">
        <v>0</v>
      </c>
      <c r="E35" s="57">
        <v>0</v>
      </c>
      <c r="F35" s="60">
        <f t="shared" si="0"/>
        <v>0</v>
      </c>
      <c r="G35" s="40">
        <v>0</v>
      </c>
      <c r="H35" s="21">
        <v>0</v>
      </c>
      <c r="I35" s="39">
        <v>0</v>
      </c>
      <c r="J35" s="40">
        <f t="shared" si="1"/>
        <v>0</v>
      </c>
    </row>
    <row r="36" spans="1:10" x14ac:dyDescent="0.3">
      <c r="A36" s="34"/>
      <c r="B36" s="34"/>
      <c r="C36" s="57">
        <v>0</v>
      </c>
      <c r="D36" s="57">
        <v>0</v>
      </c>
      <c r="E36" s="57">
        <v>0</v>
      </c>
      <c r="F36" s="60">
        <f t="shared" si="0"/>
        <v>0</v>
      </c>
      <c r="G36" s="41">
        <v>0</v>
      </c>
      <c r="H36" s="34">
        <v>0</v>
      </c>
      <c r="I36" s="38">
        <v>0</v>
      </c>
      <c r="J36" s="41">
        <f t="shared" si="1"/>
        <v>0</v>
      </c>
    </row>
    <row r="37" spans="1:10" x14ac:dyDescent="0.3">
      <c r="A37" s="24"/>
      <c r="B37" s="25" t="s">
        <v>220</v>
      </c>
      <c r="C37" s="60">
        <f>SUM(C8:C36)</f>
        <v>162000</v>
      </c>
      <c r="D37" s="60">
        <f t="shared" ref="D37:J37" si="2">SUM(D8:D36)</f>
        <v>25000</v>
      </c>
      <c r="E37" s="60">
        <f t="shared" si="2"/>
        <v>0</v>
      </c>
      <c r="F37" s="60">
        <f t="shared" si="2"/>
        <v>187000</v>
      </c>
      <c r="G37" s="26">
        <f t="shared" si="2"/>
        <v>200000</v>
      </c>
      <c r="H37" s="27"/>
      <c r="I37" s="28"/>
      <c r="J37" s="26">
        <f t="shared" si="2"/>
        <v>187000</v>
      </c>
    </row>
    <row r="38" spans="1:10" x14ac:dyDescent="0.3">
      <c r="A38" s="43" t="s">
        <v>215</v>
      </c>
      <c r="B38" s="46"/>
      <c r="C38" s="61" t="s">
        <v>209</v>
      </c>
      <c r="D38" s="61" t="s">
        <v>210</v>
      </c>
      <c r="E38" s="61" t="s">
        <v>211</v>
      </c>
      <c r="F38" s="61" t="s">
        <v>16</v>
      </c>
      <c r="G38" s="45"/>
      <c r="H38" s="45"/>
      <c r="I38" s="45"/>
      <c r="J38" s="47"/>
    </row>
    <row r="39" spans="1:10" x14ac:dyDescent="0.3">
      <c r="A39" s="29" t="s">
        <v>216</v>
      </c>
      <c r="B39" s="30">
        <v>0.2</v>
      </c>
      <c r="C39" s="57">
        <f>$B$39*C37</f>
        <v>32400</v>
      </c>
      <c r="D39" s="57">
        <f>$B$39*D37</f>
        <v>5000</v>
      </c>
      <c r="E39" s="57">
        <v>0</v>
      </c>
      <c r="F39" s="60">
        <f>SUM(C39:E39)</f>
        <v>37400</v>
      </c>
    </row>
    <row r="40" spans="1:10" x14ac:dyDescent="0.3">
      <c r="A40" s="35" t="s">
        <v>217</v>
      </c>
      <c r="B40" s="36">
        <v>0</v>
      </c>
      <c r="C40" s="348">
        <v>0</v>
      </c>
      <c r="D40" s="348">
        <v>0</v>
      </c>
      <c r="E40" s="348">
        <v>0</v>
      </c>
      <c r="F40" s="60">
        <v>0</v>
      </c>
    </row>
    <row r="41" spans="1:10" x14ac:dyDescent="0.3">
      <c r="A41" s="29" t="s">
        <v>218</v>
      </c>
      <c r="B41" s="30">
        <v>0</v>
      </c>
      <c r="C41" s="348">
        <v>0</v>
      </c>
      <c r="D41" s="348">
        <v>0</v>
      </c>
      <c r="E41" s="348">
        <v>0</v>
      </c>
      <c r="F41" s="60">
        <v>0</v>
      </c>
      <c r="I41" s="17" t="s">
        <v>273</v>
      </c>
    </row>
    <row r="42" spans="1:10" ht="33" x14ac:dyDescent="0.3">
      <c r="A42" s="37" t="s">
        <v>219</v>
      </c>
      <c r="B42" s="35" t="s">
        <v>271</v>
      </c>
      <c r="C42" s="70"/>
      <c r="D42" s="70"/>
      <c r="E42" s="70"/>
      <c r="F42" s="70"/>
      <c r="I42" s="17" t="s">
        <v>271</v>
      </c>
    </row>
    <row r="43" spans="1:10" x14ac:dyDescent="0.3">
      <c r="A43" s="29"/>
      <c r="B43" s="29"/>
      <c r="C43" s="70"/>
      <c r="D43" s="70"/>
      <c r="E43" s="70"/>
      <c r="F43" s="70"/>
    </row>
    <row r="44" spans="1:10" x14ac:dyDescent="0.3">
      <c r="A44" s="24"/>
      <c r="B44" s="25" t="s">
        <v>221</v>
      </c>
      <c r="C44" s="60">
        <f t="shared" ref="C44:E44" si="3">SUM(C39:C41)</f>
        <v>32400</v>
      </c>
      <c r="D44" s="60">
        <f t="shared" si="3"/>
        <v>5000</v>
      </c>
      <c r="E44" s="60">
        <f t="shared" si="3"/>
        <v>0</v>
      </c>
      <c r="F44" s="60">
        <f>SUM(F39:F41)</f>
        <v>37400</v>
      </c>
    </row>
    <row r="45" spans="1:10" x14ac:dyDescent="0.3">
      <c r="A45" s="43" t="s">
        <v>222</v>
      </c>
      <c r="B45" s="45"/>
      <c r="C45" s="61" t="s">
        <v>209</v>
      </c>
      <c r="D45" s="61" t="s">
        <v>210</v>
      </c>
      <c r="E45" s="61" t="s">
        <v>211</v>
      </c>
      <c r="F45" s="61" t="s">
        <v>16</v>
      </c>
    </row>
    <row r="46" spans="1:10" x14ac:dyDescent="0.3">
      <c r="A46" s="31" t="s">
        <v>235</v>
      </c>
      <c r="B46" s="31">
        <v>2500</v>
      </c>
      <c r="C46" s="57">
        <v>0</v>
      </c>
      <c r="D46" s="57">
        <v>0</v>
      </c>
      <c r="E46" s="57">
        <v>0</v>
      </c>
      <c r="F46" s="60">
        <f>SUM(C46:E46)</f>
        <v>0</v>
      </c>
    </row>
    <row r="47" spans="1:10" x14ac:dyDescent="0.3">
      <c r="A47" s="33" t="s">
        <v>236</v>
      </c>
      <c r="B47" s="344">
        <v>0.57999999999999996</v>
      </c>
      <c r="C47" s="57">
        <v>0</v>
      </c>
      <c r="D47" s="57">
        <v>0</v>
      </c>
      <c r="E47" s="57">
        <v>0</v>
      </c>
      <c r="F47" s="60">
        <f t="shared" ref="F47:F62" si="4">SUM(C47:E47)</f>
        <v>0</v>
      </c>
    </row>
    <row r="48" spans="1:10" x14ac:dyDescent="0.3">
      <c r="A48" s="31" t="s">
        <v>237</v>
      </c>
      <c r="B48" s="345">
        <v>0.57999999999999996</v>
      </c>
      <c r="C48" s="57">
        <v>0</v>
      </c>
      <c r="D48" s="57">
        <v>0</v>
      </c>
      <c r="E48" s="57">
        <v>0</v>
      </c>
      <c r="F48" s="60">
        <f t="shared" si="4"/>
        <v>0</v>
      </c>
    </row>
    <row r="49" spans="1:6" x14ac:dyDescent="0.3">
      <c r="A49" s="33" t="s">
        <v>238</v>
      </c>
      <c r="B49" s="33" t="s">
        <v>239</v>
      </c>
      <c r="C49" s="57">
        <v>0</v>
      </c>
      <c r="D49" s="57">
        <v>0</v>
      </c>
      <c r="E49" s="57">
        <v>0</v>
      </c>
      <c r="F49" s="60">
        <f t="shared" si="4"/>
        <v>0</v>
      </c>
    </row>
    <row r="50" spans="1:6" x14ac:dyDescent="0.3">
      <c r="A50" s="31">
        <v>10</v>
      </c>
      <c r="B50" s="345">
        <v>2500</v>
      </c>
      <c r="C50" s="57">
        <v>0</v>
      </c>
      <c r="D50" s="57">
        <v>25000</v>
      </c>
      <c r="E50" s="57">
        <v>0</v>
      </c>
      <c r="F50" s="60">
        <f t="shared" si="4"/>
        <v>25000</v>
      </c>
    </row>
    <row r="51" spans="1:6" x14ac:dyDescent="0.3">
      <c r="A51" s="33" t="s">
        <v>225</v>
      </c>
      <c r="B51" s="33"/>
      <c r="C51" s="57">
        <v>0</v>
      </c>
      <c r="D51" s="57">
        <v>0</v>
      </c>
      <c r="E51" s="57">
        <v>0</v>
      </c>
      <c r="F51" s="60">
        <f t="shared" si="4"/>
        <v>0</v>
      </c>
    </row>
    <row r="52" spans="1:6" x14ac:dyDescent="0.3">
      <c r="A52" s="31" t="s">
        <v>278</v>
      </c>
      <c r="B52" s="31"/>
      <c r="C52" s="57">
        <v>10000</v>
      </c>
      <c r="D52" s="57">
        <v>0</v>
      </c>
      <c r="E52" s="57">
        <v>0</v>
      </c>
      <c r="F52" s="60">
        <f t="shared" si="4"/>
        <v>10000</v>
      </c>
    </row>
    <row r="53" spans="1:6" x14ac:dyDescent="0.3">
      <c r="A53" s="33" t="s">
        <v>310</v>
      </c>
      <c r="B53" s="33"/>
      <c r="C53" s="57">
        <v>0</v>
      </c>
      <c r="D53" s="57">
        <v>12000</v>
      </c>
      <c r="E53" s="57">
        <v>0</v>
      </c>
      <c r="F53" s="60">
        <f t="shared" si="4"/>
        <v>12000</v>
      </c>
    </row>
    <row r="54" spans="1:6" x14ac:dyDescent="0.3">
      <c r="A54" s="31"/>
      <c r="B54" s="31"/>
      <c r="C54" s="57">
        <v>0</v>
      </c>
      <c r="D54" s="57">
        <v>0</v>
      </c>
      <c r="E54" s="57">
        <v>0</v>
      </c>
      <c r="F54" s="60">
        <f t="shared" si="4"/>
        <v>0</v>
      </c>
    </row>
    <row r="55" spans="1:6" x14ac:dyDescent="0.3">
      <c r="A55" s="33"/>
      <c r="B55" s="33"/>
      <c r="C55" s="57">
        <v>0</v>
      </c>
      <c r="D55" s="57">
        <v>0</v>
      </c>
      <c r="E55" s="57">
        <v>0</v>
      </c>
      <c r="F55" s="60">
        <f t="shared" si="4"/>
        <v>0</v>
      </c>
    </row>
    <row r="56" spans="1:6" x14ac:dyDescent="0.3">
      <c r="A56" s="31"/>
      <c r="B56" s="31"/>
      <c r="C56" s="57">
        <v>0</v>
      </c>
      <c r="D56" s="57">
        <v>0</v>
      </c>
      <c r="E56" s="57">
        <v>0</v>
      </c>
      <c r="F56" s="60">
        <f t="shared" si="4"/>
        <v>0</v>
      </c>
    </row>
    <row r="57" spans="1:6" x14ac:dyDescent="0.3">
      <c r="A57" s="33"/>
      <c r="B57" s="33"/>
      <c r="C57" s="57">
        <v>0</v>
      </c>
      <c r="D57" s="57">
        <v>0</v>
      </c>
      <c r="E57" s="57">
        <v>0</v>
      </c>
      <c r="F57" s="60">
        <f t="shared" si="4"/>
        <v>0</v>
      </c>
    </row>
    <row r="58" spans="1:6" x14ac:dyDescent="0.3">
      <c r="A58" s="31"/>
      <c r="B58" s="31"/>
      <c r="C58" s="57">
        <v>0</v>
      </c>
      <c r="D58" s="57">
        <v>0</v>
      </c>
      <c r="E58" s="57">
        <v>0</v>
      </c>
      <c r="F58" s="60">
        <f t="shared" si="4"/>
        <v>0</v>
      </c>
    </row>
    <row r="59" spans="1:6" x14ac:dyDescent="0.3">
      <c r="A59" s="33" t="s">
        <v>285</v>
      </c>
      <c r="B59" s="33"/>
      <c r="C59" s="57">
        <v>0</v>
      </c>
      <c r="D59" s="57">
        <v>0</v>
      </c>
      <c r="E59" s="57">
        <v>0</v>
      </c>
      <c r="F59" s="60">
        <f t="shared" si="4"/>
        <v>0</v>
      </c>
    </row>
    <row r="60" spans="1:6" x14ac:dyDescent="0.3">
      <c r="A60" s="31" t="s">
        <v>300</v>
      </c>
      <c r="B60" s="31"/>
      <c r="C60" s="57">
        <v>0</v>
      </c>
      <c r="D60" s="57">
        <v>0</v>
      </c>
      <c r="E60" s="57">
        <v>0</v>
      </c>
      <c r="F60" s="60">
        <f t="shared" si="4"/>
        <v>0</v>
      </c>
    </row>
    <row r="61" spans="1:6" x14ac:dyDescent="0.3">
      <c r="A61" s="33" t="s">
        <v>301</v>
      </c>
      <c r="B61" s="33"/>
      <c r="C61" s="57">
        <v>0</v>
      </c>
      <c r="D61" s="57">
        <v>0</v>
      </c>
      <c r="E61" s="57">
        <v>0</v>
      </c>
      <c r="F61" s="60">
        <f t="shared" si="4"/>
        <v>0</v>
      </c>
    </row>
    <row r="62" spans="1:6" x14ac:dyDescent="0.3">
      <c r="A62" s="31"/>
      <c r="B62" s="31"/>
      <c r="C62" s="57">
        <v>0</v>
      </c>
      <c r="D62" s="57">
        <v>0</v>
      </c>
      <c r="E62" s="57">
        <v>0</v>
      </c>
      <c r="F62" s="60">
        <f t="shared" si="4"/>
        <v>0</v>
      </c>
    </row>
    <row r="63" spans="1:6" x14ac:dyDescent="0.3">
      <c r="A63" s="24"/>
      <c r="B63" s="24" t="s">
        <v>224</v>
      </c>
      <c r="C63" s="60">
        <f>SUM(C46:C62)</f>
        <v>10000</v>
      </c>
      <c r="D63" s="60">
        <f t="shared" ref="D63:F63" si="5">SUM(D46:D62)</f>
        <v>37000</v>
      </c>
      <c r="E63" s="60">
        <f t="shared" si="5"/>
        <v>0</v>
      </c>
      <c r="F63" s="60">
        <f t="shared" si="5"/>
        <v>47000</v>
      </c>
    </row>
    <row r="64" spans="1:6" x14ac:dyDescent="0.3">
      <c r="A64" s="43" t="s">
        <v>226</v>
      </c>
      <c r="B64" s="44"/>
      <c r="C64" s="61" t="s">
        <v>209</v>
      </c>
      <c r="D64" s="61" t="s">
        <v>210</v>
      </c>
      <c r="E64" s="61" t="s">
        <v>211</v>
      </c>
      <c r="F64" s="61" t="s">
        <v>16</v>
      </c>
    </row>
    <row r="65" spans="1:6" x14ac:dyDescent="0.3">
      <c r="A65" s="355" t="s">
        <v>299</v>
      </c>
      <c r="B65" s="32"/>
      <c r="C65" s="57">
        <v>0</v>
      </c>
      <c r="D65" s="57">
        <v>0</v>
      </c>
      <c r="E65" s="57">
        <v>0</v>
      </c>
      <c r="F65" s="60">
        <f>SUM(C65:E65)</f>
        <v>0</v>
      </c>
    </row>
    <row r="66" spans="1:6" x14ac:dyDescent="0.3">
      <c r="A66" s="42"/>
      <c r="B66" s="42"/>
      <c r="C66" s="57">
        <v>0</v>
      </c>
      <c r="D66" s="57">
        <v>0</v>
      </c>
      <c r="E66" s="57">
        <v>0</v>
      </c>
      <c r="F66" s="60">
        <f t="shared" ref="F66:F69" si="6">SUM(C66:E66)</f>
        <v>0</v>
      </c>
    </row>
    <row r="67" spans="1:6" x14ac:dyDescent="0.3">
      <c r="A67" s="32"/>
      <c r="B67" s="32"/>
      <c r="C67" s="57">
        <v>0</v>
      </c>
      <c r="D67" s="57">
        <v>0</v>
      </c>
      <c r="E67" s="57">
        <v>0</v>
      </c>
      <c r="F67" s="60">
        <f t="shared" si="6"/>
        <v>0</v>
      </c>
    </row>
    <row r="68" spans="1:6" x14ac:dyDescent="0.3">
      <c r="A68" s="42"/>
      <c r="B68" s="42"/>
      <c r="C68" s="57">
        <v>0</v>
      </c>
      <c r="D68" s="57">
        <v>0</v>
      </c>
      <c r="E68" s="57">
        <v>0</v>
      </c>
      <c r="F68" s="60">
        <f t="shared" si="6"/>
        <v>0</v>
      </c>
    </row>
    <row r="69" spans="1:6" x14ac:dyDescent="0.3">
      <c r="A69" s="32"/>
      <c r="B69" s="32"/>
      <c r="C69" s="57">
        <v>0</v>
      </c>
      <c r="D69" s="57">
        <v>0</v>
      </c>
      <c r="E69" s="57">
        <v>0</v>
      </c>
      <c r="F69" s="60">
        <f t="shared" si="6"/>
        <v>0</v>
      </c>
    </row>
    <row r="70" spans="1:6" x14ac:dyDescent="0.3">
      <c r="A70" s="24"/>
      <c r="B70" s="24" t="s">
        <v>227</v>
      </c>
      <c r="C70" s="60">
        <f>SUM(C65:C69)</f>
        <v>0</v>
      </c>
      <c r="D70" s="60">
        <f t="shared" ref="D70:F70" si="7">SUM(D65:D69)</f>
        <v>0</v>
      </c>
      <c r="E70" s="60">
        <f t="shared" si="7"/>
        <v>0</v>
      </c>
      <c r="F70" s="60">
        <f t="shared" si="7"/>
        <v>0</v>
      </c>
    </row>
    <row r="71" spans="1:6" x14ac:dyDescent="0.3">
      <c r="A71" s="43" t="s">
        <v>232</v>
      </c>
      <c r="B71" s="44"/>
      <c r="C71" s="61" t="s">
        <v>209</v>
      </c>
      <c r="D71" s="61" t="s">
        <v>210</v>
      </c>
      <c r="E71" s="61" t="s">
        <v>211</v>
      </c>
      <c r="F71" s="61" t="s">
        <v>16</v>
      </c>
    </row>
    <row r="72" spans="1:6" x14ac:dyDescent="0.3">
      <c r="A72" s="51" t="s">
        <v>272</v>
      </c>
      <c r="B72" s="51"/>
      <c r="C72" s="57">
        <v>0</v>
      </c>
      <c r="D72" s="57">
        <v>5000</v>
      </c>
      <c r="E72" s="57">
        <v>0</v>
      </c>
      <c r="F72" s="60">
        <f>SUM(C72:E72)</f>
        <v>5000</v>
      </c>
    </row>
    <row r="73" spans="1:6" x14ac:dyDescent="0.3">
      <c r="A73" s="52" t="s">
        <v>279</v>
      </c>
      <c r="B73" s="52"/>
      <c r="C73" s="57">
        <v>0</v>
      </c>
      <c r="D73" s="57">
        <v>0</v>
      </c>
      <c r="E73" s="57">
        <v>10000</v>
      </c>
      <c r="F73" s="60">
        <f t="shared" ref="F73:F84" si="8">SUM(C73:E73)</f>
        <v>10000</v>
      </c>
    </row>
    <row r="74" spans="1:6" x14ac:dyDescent="0.3">
      <c r="A74" s="51"/>
      <c r="B74" s="51"/>
      <c r="C74" s="57">
        <v>0</v>
      </c>
      <c r="D74" s="57">
        <v>0</v>
      </c>
      <c r="E74" s="57">
        <v>0</v>
      </c>
      <c r="F74" s="60">
        <f t="shared" si="8"/>
        <v>0</v>
      </c>
    </row>
    <row r="75" spans="1:6" x14ac:dyDescent="0.3">
      <c r="A75" s="52"/>
      <c r="B75" s="52"/>
      <c r="C75" s="57">
        <v>0</v>
      </c>
      <c r="D75" s="57">
        <v>0</v>
      </c>
      <c r="E75" s="57">
        <v>0</v>
      </c>
      <c r="F75" s="60">
        <f t="shared" si="8"/>
        <v>0</v>
      </c>
    </row>
    <row r="76" spans="1:6" x14ac:dyDescent="0.3">
      <c r="A76" s="51"/>
      <c r="B76" s="51"/>
      <c r="C76" s="57">
        <v>0</v>
      </c>
      <c r="D76" s="57">
        <v>0</v>
      </c>
      <c r="E76" s="57">
        <v>0</v>
      </c>
      <c r="F76" s="60">
        <f t="shared" si="8"/>
        <v>0</v>
      </c>
    </row>
    <row r="77" spans="1:6" x14ac:dyDescent="0.3">
      <c r="A77" s="52"/>
      <c r="B77" s="52"/>
      <c r="C77" s="57">
        <v>0</v>
      </c>
      <c r="D77" s="57">
        <v>0</v>
      </c>
      <c r="E77" s="57">
        <v>0</v>
      </c>
      <c r="F77" s="60">
        <f t="shared" si="8"/>
        <v>0</v>
      </c>
    </row>
    <row r="78" spans="1:6" x14ac:dyDescent="0.3">
      <c r="A78" s="51"/>
      <c r="B78" s="51"/>
      <c r="C78" s="57">
        <v>0</v>
      </c>
      <c r="D78" s="57">
        <v>0</v>
      </c>
      <c r="E78" s="57">
        <v>0</v>
      </c>
      <c r="F78" s="60">
        <f t="shared" si="8"/>
        <v>0</v>
      </c>
    </row>
    <row r="79" spans="1:6" x14ac:dyDescent="0.3">
      <c r="A79" s="52"/>
      <c r="B79" s="52"/>
      <c r="C79" s="57">
        <v>0</v>
      </c>
      <c r="D79" s="57">
        <v>0</v>
      </c>
      <c r="E79" s="57">
        <v>0</v>
      </c>
      <c r="F79" s="60">
        <f t="shared" si="8"/>
        <v>0</v>
      </c>
    </row>
    <row r="80" spans="1:6" x14ac:dyDescent="0.3">
      <c r="A80" s="51"/>
      <c r="B80" s="51"/>
      <c r="C80" s="57">
        <v>0</v>
      </c>
      <c r="D80" s="57">
        <v>0</v>
      </c>
      <c r="E80" s="57">
        <v>0</v>
      </c>
      <c r="F80" s="60">
        <f t="shared" si="8"/>
        <v>0</v>
      </c>
    </row>
    <row r="81" spans="1:9" x14ac:dyDescent="0.3">
      <c r="A81" s="52"/>
      <c r="B81" s="52"/>
      <c r="C81" s="57">
        <v>0</v>
      </c>
      <c r="D81" s="57">
        <v>0</v>
      </c>
      <c r="E81" s="57">
        <v>0</v>
      </c>
      <c r="F81" s="60">
        <f t="shared" si="8"/>
        <v>0</v>
      </c>
    </row>
    <row r="82" spans="1:9" x14ac:dyDescent="0.3">
      <c r="A82" s="51"/>
      <c r="B82" s="51"/>
      <c r="C82" s="57">
        <v>0</v>
      </c>
      <c r="D82" s="57">
        <v>0</v>
      </c>
      <c r="E82" s="57">
        <v>0</v>
      </c>
      <c r="F82" s="60">
        <f t="shared" si="8"/>
        <v>0</v>
      </c>
    </row>
    <row r="83" spans="1:9" x14ac:dyDescent="0.3">
      <c r="A83" s="52"/>
      <c r="B83" s="52"/>
      <c r="C83" s="57">
        <v>0</v>
      </c>
      <c r="D83" s="57">
        <v>0</v>
      </c>
      <c r="E83" s="57">
        <v>0</v>
      </c>
      <c r="F83" s="60">
        <f t="shared" si="8"/>
        <v>0</v>
      </c>
    </row>
    <row r="84" spans="1:9" x14ac:dyDescent="0.3">
      <c r="A84" s="51"/>
      <c r="B84" s="51"/>
      <c r="C84" s="57">
        <v>0</v>
      </c>
      <c r="D84" s="57">
        <v>0</v>
      </c>
      <c r="E84" s="57">
        <v>0</v>
      </c>
      <c r="F84" s="60">
        <f t="shared" si="8"/>
        <v>0</v>
      </c>
    </row>
    <row r="85" spans="1:9" x14ac:dyDescent="0.3">
      <c r="A85" s="24"/>
      <c r="B85" s="24" t="s">
        <v>233</v>
      </c>
      <c r="C85" s="60">
        <f>SUM(C72:C84)</f>
        <v>0</v>
      </c>
      <c r="D85" s="60">
        <f t="shared" ref="D85:F85" si="9">SUM(D72:D84)</f>
        <v>5000</v>
      </c>
      <c r="E85" s="60">
        <f t="shared" si="9"/>
        <v>10000</v>
      </c>
      <c r="F85" s="60">
        <f t="shared" si="9"/>
        <v>15000</v>
      </c>
    </row>
    <row r="86" spans="1:9" x14ac:dyDescent="0.3">
      <c r="A86" s="43" t="s">
        <v>234</v>
      </c>
      <c r="B86" s="44"/>
      <c r="C86" s="61" t="s">
        <v>209</v>
      </c>
      <c r="D86" s="61" t="s">
        <v>210</v>
      </c>
      <c r="E86" s="61" t="s">
        <v>211</v>
      </c>
      <c r="F86" s="61" t="s">
        <v>16</v>
      </c>
    </row>
    <row r="87" spans="1:9" x14ac:dyDescent="0.3">
      <c r="A87" s="48" t="s">
        <v>228</v>
      </c>
      <c r="B87" s="49">
        <v>10000</v>
      </c>
      <c r="C87" s="70">
        <v>0</v>
      </c>
      <c r="D87" s="70">
        <v>0</v>
      </c>
      <c r="E87" s="70">
        <v>0</v>
      </c>
      <c r="F87" s="70">
        <v>0</v>
      </c>
    </row>
    <row r="88" spans="1:9" x14ac:dyDescent="0.3">
      <c r="A88" s="50" t="s">
        <v>229</v>
      </c>
      <c r="B88" s="50"/>
      <c r="C88" s="70">
        <v>0</v>
      </c>
      <c r="D88" s="70">
        <v>0</v>
      </c>
      <c r="E88" s="70">
        <v>0</v>
      </c>
      <c r="F88" s="70">
        <v>0</v>
      </c>
      <c r="G88" s="50" t="s">
        <v>281</v>
      </c>
      <c r="I88" s="17" t="s">
        <v>282</v>
      </c>
    </row>
    <row r="89" spans="1:9" x14ac:dyDescent="0.3">
      <c r="A89" s="48" t="s">
        <v>304</v>
      </c>
      <c r="B89" s="48"/>
      <c r="C89" s="57">
        <v>17000</v>
      </c>
      <c r="D89" s="57">
        <v>50000</v>
      </c>
      <c r="E89" s="57">
        <v>0</v>
      </c>
      <c r="F89" s="60">
        <f>SUM(C89:E89)</f>
        <v>67000</v>
      </c>
      <c r="G89" s="48" t="str">
        <f>IF(F89&lt;$B$87,$I$89,$I$88)</f>
        <v>Above</v>
      </c>
      <c r="I89" s="17" t="s">
        <v>283</v>
      </c>
    </row>
    <row r="90" spans="1:9" x14ac:dyDescent="0.3">
      <c r="A90" s="50" t="s">
        <v>305</v>
      </c>
      <c r="B90" s="50"/>
      <c r="C90" s="57">
        <v>8000</v>
      </c>
      <c r="D90" s="57">
        <v>0</v>
      </c>
      <c r="E90" s="57">
        <v>0</v>
      </c>
      <c r="F90" s="60">
        <f t="shared" ref="F90:F102" si="10">SUM(C90:E90)</f>
        <v>8000</v>
      </c>
      <c r="G90" s="50" t="str">
        <f t="shared" ref="G90:G102" si="11">IF(F90&lt;$B$87,$I$89,$I$88)</f>
        <v>Below</v>
      </c>
    </row>
    <row r="91" spans="1:9" x14ac:dyDescent="0.3">
      <c r="A91" s="48"/>
      <c r="B91" s="48"/>
      <c r="C91" s="57">
        <v>0</v>
      </c>
      <c r="D91" s="57">
        <v>0</v>
      </c>
      <c r="E91" s="57">
        <v>0</v>
      </c>
      <c r="F91" s="60">
        <f t="shared" si="10"/>
        <v>0</v>
      </c>
      <c r="G91" s="48" t="str">
        <f t="shared" si="11"/>
        <v>Below</v>
      </c>
    </row>
    <row r="92" spans="1:9" x14ac:dyDescent="0.3">
      <c r="A92" s="50"/>
      <c r="B92" s="50"/>
      <c r="C92" s="57">
        <v>0</v>
      </c>
      <c r="D92" s="57">
        <v>0</v>
      </c>
      <c r="E92" s="57">
        <v>0</v>
      </c>
      <c r="F92" s="60">
        <f t="shared" si="10"/>
        <v>0</v>
      </c>
      <c r="G92" s="50" t="str">
        <f t="shared" si="11"/>
        <v>Below</v>
      </c>
    </row>
    <row r="93" spans="1:9" x14ac:dyDescent="0.3">
      <c r="A93" s="48"/>
      <c r="B93" s="48"/>
      <c r="C93" s="57">
        <v>0</v>
      </c>
      <c r="D93" s="57">
        <v>0</v>
      </c>
      <c r="E93" s="57">
        <v>0</v>
      </c>
      <c r="F93" s="60">
        <f t="shared" si="10"/>
        <v>0</v>
      </c>
      <c r="G93" s="48" t="str">
        <f t="shared" si="11"/>
        <v>Below</v>
      </c>
    </row>
    <row r="94" spans="1:9" x14ac:dyDescent="0.3">
      <c r="A94" s="50"/>
      <c r="B94" s="50"/>
      <c r="C94" s="57">
        <v>0</v>
      </c>
      <c r="D94" s="57">
        <v>0</v>
      </c>
      <c r="E94" s="57">
        <v>0</v>
      </c>
      <c r="F94" s="60">
        <f t="shared" si="10"/>
        <v>0</v>
      </c>
      <c r="G94" s="50" t="str">
        <f t="shared" si="11"/>
        <v>Below</v>
      </c>
    </row>
    <row r="95" spans="1:9" x14ac:dyDescent="0.3">
      <c r="A95" s="48"/>
      <c r="B95" s="48"/>
      <c r="C95" s="57">
        <v>0</v>
      </c>
      <c r="D95" s="57">
        <v>0</v>
      </c>
      <c r="E95" s="57">
        <v>0</v>
      </c>
      <c r="F95" s="60">
        <f t="shared" si="10"/>
        <v>0</v>
      </c>
      <c r="G95" s="48" t="str">
        <f t="shared" si="11"/>
        <v>Below</v>
      </c>
    </row>
    <row r="96" spans="1:9" x14ac:dyDescent="0.3">
      <c r="A96" s="50"/>
      <c r="B96" s="50"/>
      <c r="C96" s="57">
        <v>0</v>
      </c>
      <c r="D96" s="57">
        <v>0</v>
      </c>
      <c r="E96" s="57">
        <v>0</v>
      </c>
      <c r="F96" s="60">
        <f t="shared" si="10"/>
        <v>0</v>
      </c>
      <c r="G96" s="50" t="str">
        <f t="shared" si="11"/>
        <v>Below</v>
      </c>
    </row>
    <row r="97" spans="1:7" x14ac:dyDescent="0.3">
      <c r="A97" s="48"/>
      <c r="B97" s="48"/>
      <c r="C97" s="57">
        <v>0</v>
      </c>
      <c r="D97" s="57">
        <v>0</v>
      </c>
      <c r="E97" s="57">
        <v>0</v>
      </c>
      <c r="F97" s="60">
        <f t="shared" si="10"/>
        <v>0</v>
      </c>
      <c r="G97" s="48" t="str">
        <f t="shared" si="11"/>
        <v>Below</v>
      </c>
    </row>
    <row r="98" spans="1:7" x14ac:dyDescent="0.3">
      <c r="A98" s="50"/>
      <c r="B98" s="50"/>
      <c r="C98" s="57">
        <v>0</v>
      </c>
      <c r="D98" s="57">
        <v>0</v>
      </c>
      <c r="E98" s="57">
        <v>0</v>
      </c>
      <c r="F98" s="60">
        <f t="shared" si="10"/>
        <v>0</v>
      </c>
      <c r="G98" s="50" t="str">
        <f t="shared" si="11"/>
        <v>Below</v>
      </c>
    </row>
    <row r="99" spans="1:7" x14ac:dyDescent="0.3">
      <c r="A99" s="48"/>
      <c r="B99" s="48"/>
      <c r="C99" s="57">
        <v>0</v>
      </c>
      <c r="D99" s="57">
        <v>0</v>
      </c>
      <c r="E99" s="57">
        <v>0</v>
      </c>
      <c r="F99" s="60">
        <f t="shared" si="10"/>
        <v>0</v>
      </c>
      <c r="G99" s="48" t="str">
        <f t="shared" si="11"/>
        <v>Below</v>
      </c>
    </row>
    <row r="100" spans="1:7" x14ac:dyDescent="0.3">
      <c r="A100" s="50"/>
      <c r="B100" s="50"/>
      <c r="C100" s="57">
        <v>0</v>
      </c>
      <c r="D100" s="57">
        <v>0</v>
      </c>
      <c r="E100" s="57">
        <v>0</v>
      </c>
      <c r="F100" s="60">
        <f t="shared" si="10"/>
        <v>0</v>
      </c>
      <c r="G100" s="50" t="str">
        <f t="shared" si="11"/>
        <v>Below</v>
      </c>
    </row>
    <row r="101" spans="1:7" x14ac:dyDescent="0.3">
      <c r="A101" s="48"/>
      <c r="B101" s="48"/>
      <c r="C101" s="57">
        <v>0</v>
      </c>
      <c r="D101" s="57">
        <v>0</v>
      </c>
      <c r="E101" s="57">
        <v>0</v>
      </c>
      <c r="F101" s="60">
        <f t="shared" si="10"/>
        <v>0</v>
      </c>
      <c r="G101" s="48" t="str">
        <f t="shared" si="11"/>
        <v>Below</v>
      </c>
    </row>
    <row r="102" spans="1:7" x14ac:dyDescent="0.3">
      <c r="A102" s="50"/>
      <c r="B102" s="50"/>
      <c r="C102" s="57">
        <v>0</v>
      </c>
      <c r="D102" s="57">
        <v>0</v>
      </c>
      <c r="E102" s="57">
        <v>0</v>
      </c>
      <c r="F102" s="60">
        <f t="shared" si="10"/>
        <v>0</v>
      </c>
      <c r="G102" s="50" t="str">
        <f t="shared" si="11"/>
        <v>Below</v>
      </c>
    </row>
    <row r="103" spans="1:7" x14ac:dyDescent="0.3">
      <c r="A103" s="24"/>
      <c r="B103" s="24" t="s">
        <v>231</v>
      </c>
      <c r="C103" s="60">
        <f>SUM(C87:C102)</f>
        <v>25000</v>
      </c>
      <c r="D103" s="60">
        <f t="shared" ref="D103:F103" si="12">SUM(D87:D102)</f>
        <v>50000</v>
      </c>
      <c r="E103" s="60">
        <f t="shared" si="12"/>
        <v>0</v>
      </c>
      <c r="F103" s="60">
        <f t="shared" si="12"/>
        <v>75000</v>
      </c>
    </row>
    <row r="104" spans="1:7" x14ac:dyDescent="0.3">
      <c r="A104" s="43" t="s">
        <v>241</v>
      </c>
      <c r="B104" s="44"/>
      <c r="C104" s="61" t="s">
        <v>209</v>
      </c>
      <c r="D104" s="61" t="s">
        <v>210</v>
      </c>
      <c r="E104" s="61" t="s">
        <v>211</v>
      </c>
      <c r="F104" s="61" t="s">
        <v>16</v>
      </c>
      <c r="G104" s="50" t="s">
        <v>281</v>
      </c>
    </row>
    <row r="105" spans="1:7" x14ac:dyDescent="0.3">
      <c r="A105" s="54" t="s">
        <v>274</v>
      </c>
      <c r="B105" s="54"/>
      <c r="C105" s="57">
        <v>300000</v>
      </c>
      <c r="D105" s="57">
        <v>400000</v>
      </c>
      <c r="E105" s="57">
        <v>0</v>
      </c>
      <c r="F105" s="60">
        <f>SUM(C105:E105)</f>
        <v>700000</v>
      </c>
      <c r="G105" s="48" t="str">
        <f>IF(F105&lt;$B$87,$I$89,$I$88)</f>
        <v>Above</v>
      </c>
    </row>
    <row r="106" spans="1:7" x14ac:dyDescent="0.3">
      <c r="A106" s="53" t="s">
        <v>302</v>
      </c>
      <c r="B106" s="53"/>
      <c r="C106" s="57">
        <v>0</v>
      </c>
      <c r="D106" s="57">
        <v>0</v>
      </c>
      <c r="E106" s="57">
        <v>0</v>
      </c>
      <c r="F106" s="60">
        <f t="shared" ref="F106:F109" si="13">SUM(C106:E106)</f>
        <v>0</v>
      </c>
      <c r="G106" s="50" t="str">
        <f t="shared" ref="G106:G109" si="14">IF(F106&lt;$B$87,$I$89,$I$88)</f>
        <v>Below</v>
      </c>
    </row>
    <row r="107" spans="1:7" x14ac:dyDescent="0.3">
      <c r="A107" s="54"/>
      <c r="B107" s="54"/>
      <c r="C107" s="57">
        <v>0</v>
      </c>
      <c r="D107" s="57">
        <v>0</v>
      </c>
      <c r="E107" s="57">
        <v>0</v>
      </c>
      <c r="F107" s="60">
        <f t="shared" si="13"/>
        <v>0</v>
      </c>
      <c r="G107" s="48" t="str">
        <f t="shared" si="14"/>
        <v>Below</v>
      </c>
    </row>
    <row r="108" spans="1:7" x14ac:dyDescent="0.3">
      <c r="A108" s="53"/>
      <c r="B108" s="53"/>
      <c r="C108" s="57">
        <v>0</v>
      </c>
      <c r="D108" s="57">
        <v>0</v>
      </c>
      <c r="E108" s="57">
        <v>0</v>
      </c>
      <c r="F108" s="60">
        <f t="shared" si="13"/>
        <v>0</v>
      </c>
      <c r="G108" s="50" t="str">
        <f t="shared" si="14"/>
        <v>Below</v>
      </c>
    </row>
    <row r="109" spans="1:7" x14ac:dyDescent="0.3">
      <c r="A109" s="54"/>
      <c r="B109" s="54"/>
      <c r="C109" s="57">
        <v>0</v>
      </c>
      <c r="D109" s="57">
        <v>0</v>
      </c>
      <c r="E109" s="57">
        <v>0</v>
      </c>
      <c r="F109" s="60">
        <f t="shared" si="13"/>
        <v>0</v>
      </c>
      <c r="G109" s="48" t="str">
        <f t="shared" si="14"/>
        <v>Below</v>
      </c>
    </row>
    <row r="110" spans="1:7" x14ac:dyDescent="0.3">
      <c r="A110" s="24"/>
      <c r="B110" s="24" t="s">
        <v>240</v>
      </c>
      <c r="C110" s="60">
        <f>SUM(C105:C109)</f>
        <v>300000</v>
      </c>
      <c r="D110" s="60">
        <f t="shared" ref="D110:F110" si="15">SUM(D105:D109)</f>
        <v>400000</v>
      </c>
      <c r="E110" s="60">
        <f t="shared" si="15"/>
        <v>0</v>
      </c>
      <c r="F110" s="60">
        <f t="shared" si="15"/>
        <v>700000</v>
      </c>
    </row>
    <row r="111" spans="1:7" x14ac:dyDescent="0.3">
      <c r="A111" s="43" t="s">
        <v>242</v>
      </c>
      <c r="B111" s="44"/>
      <c r="C111" s="61" t="s">
        <v>209</v>
      </c>
      <c r="D111" s="61" t="s">
        <v>210</v>
      </c>
      <c r="E111" s="61" t="s">
        <v>211</v>
      </c>
      <c r="F111" s="61" t="s">
        <v>16</v>
      </c>
    </row>
    <row r="112" spans="1:7" x14ac:dyDescent="0.3">
      <c r="A112" s="55" t="s">
        <v>287</v>
      </c>
      <c r="B112" s="55"/>
      <c r="C112" s="57">
        <v>5000</v>
      </c>
      <c r="D112" s="57">
        <v>15000</v>
      </c>
      <c r="E112" s="57">
        <v>0</v>
      </c>
      <c r="F112" s="60">
        <f>SUM(C112:E112)</f>
        <v>20000</v>
      </c>
    </row>
    <row r="113" spans="1:8" x14ac:dyDescent="0.3">
      <c r="A113" s="56" t="s">
        <v>286</v>
      </c>
      <c r="B113" s="56" t="s">
        <v>303</v>
      </c>
      <c r="C113" s="57">
        <v>0</v>
      </c>
      <c r="D113" s="57">
        <v>0</v>
      </c>
      <c r="E113" s="57">
        <v>0</v>
      </c>
      <c r="F113" s="60">
        <f t="shared" ref="F113:F127" si="16">SUM(C113:E113)</f>
        <v>0</v>
      </c>
    </row>
    <row r="114" spans="1:8" x14ac:dyDescent="0.3">
      <c r="A114" s="55" t="s">
        <v>275</v>
      </c>
      <c r="B114" s="55"/>
      <c r="C114" s="57">
        <v>0</v>
      </c>
      <c r="D114" s="57">
        <v>35000</v>
      </c>
      <c r="E114" s="57">
        <v>0</v>
      </c>
      <c r="F114" s="60">
        <f t="shared" si="16"/>
        <v>35000</v>
      </c>
    </row>
    <row r="115" spans="1:8" x14ac:dyDescent="0.3">
      <c r="A115" s="56" t="s">
        <v>311</v>
      </c>
      <c r="B115" s="56"/>
      <c r="C115" s="57">
        <v>0</v>
      </c>
      <c r="D115" s="57">
        <v>15000</v>
      </c>
      <c r="E115" s="57">
        <v>0</v>
      </c>
      <c r="F115" s="60">
        <f t="shared" si="16"/>
        <v>15000</v>
      </c>
    </row>
    <row r="116" spans="1:8" x14ac:dyDescent="0.3">
      <c r="A116" s="55"/>
      <c r="B116" s="55"/>
      <c r="C116" s="57">
        <v>0</v>
      </c>
      <c r="D116" s="57">
        <v>0</v>
      </c>
      <c r="E116" s="57">
        <v>0</v>
      </c>
      <c r="F116" s="60">
        <f t="shared" si="16"/>
        <v>0</v>
      </c>
    </row>
    <row r="117" spans="1:8" x14ac:dyDescent="0.3">
      <c r="A117" s="56"/>
      <c r="B117" s="56"/>
      <c r="C117" s="57">
        <v>0</v>
      </c>
      <c r="D117" s="57">
        <v>0</v>
      </c>
      <c r="E117" s="57">
        <v>0</v>
      </c>
      <c r="F117" s="60">
        <f t="shared" si="16"/>
        <v>0</v>
      </c>
    </row>
    <row r="118" spans="1:8" x14ac:dyDescent="0.3">
      <c r="A118" s="55"/>
      <c r="B118" s="55"/>
      <c r="C118" s="57">
        <v>0</v>
      </c>
      <c r="D118" s="57">
        <v>0</v>
      </c>
      <c r="E118" s="57">
        <v>0</v>
      </c>
      <c r="F118" s="60">
        <f t="shared" si="16"/>
        <v>0</v>
      </c>
    </row>
    <row r="119" spans="1:8" x14ac:dyDescent="0.3">
      <c r="A119" s="56"/>
      <c r="B119" s="56"/>
      <c r="C119" s="57">
        <v>0</v>
      </c>
      <c r="D119" s="57">
        <v>0</v>
      </c>
      <c r="E119" s="57">
        <v>0</v>
      </c>
      <c r="F119" s="60">
        <f t="shared" si="16"/>
        <v>0</v>
      </c>
      <c r="H119" s="17">
        <f>IF($B$132=$G$123,$F$129-$F$70,IF($B$132=$G$124,B$62,IF($B$132=$G$125,B$62+B$63)))</f>
        <v>1131400</v>
      </c>
    </row>
    <row r="120" spans="1:8" x14ac:dyDescent="0.3">
      <c r="A120" s="55"/>
      <c r="B120" s="55"/>
      <c r="C120" s="57">
        <v>0</v>
      </c>
      <c r="D120" s="57">
        <v>0</v>
      </c>
      <c r="E120" s="57">
        <v>0</v>
      </c>
      <c r="F120" s="60">
        <f t="shared" si="16"/>
        <v>0</v>
      </c>
    </row>
    <row r="121" spans="1:8" x14ac:dyDescent="0.3">
      <c r="A121" s="56"/>
      <c r="B121" s="56"/>
      <c r="C121" s="57">
        <v>0</v>
      </c>
      <c r="D121" s="57">
        <v>0</v>
      </c>
      <c r="E121" s="57">
        <v>0</v>
      </c>
      <c r="F121" s="60">
        <f t="shared" si="16"/>
        <v>0</v>
      </c>
    </row>
    <row r="122" spans="1:8" x14ac:dyDescent="0.3">
      <c r="A122" s="55"/>
      <c r="B122" s="55"/>
      <c r="C122" s="57">
        <v>0</v>
      </c>
      <c r="D122" s="57">
        <v>0</v>
      </c>
      <c r="E122" s="57">
        <v>0</v>
      </c>
      <c r="F122" s="60">
        <f t="shared" si="16"/>
        <v>0</v>
      </c>
    </row>
    <row r="123" spans="1:8" x14ac:dyDescent="0.3">
      <c r="A123" s="56"/>
      <c r="B123" s="56"/>
      <c r="C123" s="57">
        <v>0</v>
      </c>
      <c r="D123" s="57">
        <v>0</v>
      </c>
      <c r="E123" s="57">
        <v>0</v>
      </c>
      <c r="F123" s="60">
        <f t="shared" si="16"/>
        <v>0</v>
      </c>
      <c r="G123" s="17" t="s">
        <v>247</v>
      </c>
    </row>
    <row r="124" spans="1:8" x14ac:dyDescent="0.3">
      <c r="A124" s="55"/>
      <c r="B124" s="55"/>
      <c r="C124" s="57">
        <v>0</v>
      </c>
      <c r="D124" s="57">
        <v>0</v>
      </c>
      <c r="E124" s="57">
        <v>0</v>
      </c>
      <c r="F124" s="60">
        <f t="shared" si="16"/>
        <v>0</v>
      </c>
      <c r="G124" s="17" t="s">
        <v>248</v>
      </c>
    </row>
    <row r="125" spans="1:8" x14ac:dyDescent="0.3">
      <c r="A125" s="56"/>
      <c r="B125" s="56"/>
      <c r="C125" s="57">
        <v>0</v>
      </c>
      <c r="D125" s="57">
        <v>0</v>
      </c>
      <c r="E125" s="57">
        <v>0</v>
      </c>
      <c r="F125" s="60">
        <f t="shared" si="16"/>
        <v>0</v>
      </c>
      <c r="G125" s="17" t="s">
        <v>249</v>
      </c>
    </row>
    <row r="126" spans="1:8" x14ac:dyDescent="0.3">
      <c r="A126" s="55"/>
      <c r="B126" s="55"/>
      <c r="C126" s="57">
        <v>0</v>
      </c>
      <c r="D126" s="57">
        <v>0</v>
      </c>
      <c r="E126" s="57">
        <v>0</v>
      </c>
      <c r="F126" s="60">
        <f t="shared" si="16"/>
        <v>0</v>
      </c>
      <c r="G126" s="17" t="s">
        <v>256</v>
      </c>
    </row>
    <row r="127" spans="1:8" x14ac:dyDescent="0.3">
      <c r="A127" s="56"/>
      <c r="B127" s="56"/>
      <c r="C127" s="57">
        <v>0</v>
      </c>
      <c r="D127" s="57">
        <v>0</v>
      </c>
      <c r="E127" s="57">
        <v>0</v>
      </c>
      <c r="F127" s="60">
        <f t="shared" si="16"/>
        <v>0</v>
      </c>
      <c r="G127" s="17" t="s">
        <v>257</v>
      </c>
    </row>
    <row r="128" spans="1:8" x14ac:dyDescent="0.3">
      <c r="A128" s="24"/>
      <c r="B128" s="24" t="s">
        <v>243</v>
      </c>
      <c r="C128" s="62">
        <f>SUM(C112:C127)</f>
        <v>5000</v>
      </c>
      <c r="D128" s="62">
        <f t="shared" ref="D128:F128" si="17">SUM(D112:D127)</f>
        <v>65000</v>
      </c>
      <c r="E128" s="62">
        <f t="shared" si="17"/>
        <v>0</v>
      </c>
      <c r="F128" s="62">
        <f t="shared" si="17"/>
        <v>70000</v>
      </c>
    </row>
    <row r="129" spans="1:6" s="66" customFormat="1" ht="20.25" x14ac:dyDescent="0.35">
      <c r="A129" s="63"/>
      <c r="B129" s="64" t="s">
        <v>244</v>
      </c>
      <c r="C129" s="65">
        <f>SUM(C37,C44,C63,C70,C85,C103,C110,C128)</f>
        <v>534400</v>
      </c>
      <c r="D129" s="65">
        <f t="shared" ref="D129:E129" si="18">SUM(D37,D44,D63,D70,D85,D103,D110,D128)</f>
        <v>587000</v>
      </c>
      <c r="E129" s="65">
        <f t="shared" si="18"/>
        <v>10000</v>
      </c>
      <c r="F129" s="65">
        <f>SUM(F37,F44,F63,F70,F85,F103,F110,F128)</f>
        <v>1131400</v>
      </c>
    </row>
    <row r="130" spans="1:6" x14ac:dyDescent="0.3">
      <c r="A130" s="43" t="s">
        <v>258</v>
      </c>
      <c r="B130" s="44"/>
      <c r="C130" s="61" t="s">
        <v>259</v>
      </c>
      <c r="D130" s="61"/>
      <c r="E130" s="61" t="s">
        <v>260</v>
      </c>
      <c r="F130" s="61" t="s">
        <v>16</v>
      </c>
    </row>
    <row r="131" spans="1:6" x14ac:dyDescent="0.3">
      <c r="A131" s="24" t="s">
        <v>245</v>
      </c>
      <c r="B131" s="351">
        <v>0.2</v>
      </c>
      <c r="C131" s="22">
        <v>100000</v>
      </c>
      <c r="D131" s="27"/>
      <c r="E131" s="22">
        <v>122280</v>
      </c>
      <c r="F131" s="352">
        <f>SUM(+C131,E131)</f>
        <v>222280</v>
      </c>
    </row>
    <row r="132" spans="1:6" x14ac:dyDescent="0.3">
      <c r="A132" s="24" t="s">
        <v>246</v>
      </c>
      <c r="B132" s="349" t="s">
        <v>247</v>
      </c>
      <c r="C132" s="27"/>
      <c r="D132" s="27"/>
      <c r="E132" s="27"/>
      <c r="F132" s="27"/>
    </row>
    <row r="133" spans="1:6" x14ac:dyDescent="0.3">
      <c r="A133" s="24" t="s">
        <v>250</v>
      </c>
      <c r="B133" s="26">
        <f>IF($B$132=$G$123,$F$129-$F$70,IF($B$132=$G$124,$F$37,IF($B$132=$G$125,$F$37+$F$44)))</f>
        <v>1131400</v>
      </c>
      <c r="C133" s="27"/>
      <c r="D133" s="27"/>
      <c r="E133" s="27"/>
      <c r="F133" s="27"/>
    </row>
    <row r="134" spans="1:6" x14ac:dyDescent="0.3">
      <c r="A134" s="24" t="s">
        <v>288</v>
      </c>
      <c r="B134" s="354">
        <v>20000</v>
      </c>
      <c r="C134" s="27"/>
      <c r="D134" s="27"/>
      <c r="E134" s="27"/>
      <c r="F134" s="27"/>
    </row>
    <row r="135" spans="1:6" x14ac:dyDescent="0.3">
      <c r="A135" s="24" t="s">
        <v>253</v>
      </c>
      <c r="B135" s="26">
        <f>B133-B134</f>
        <v>1111400</v>
      </c>
      <c r="C135" s="27"/>
      <c r="D135" s="27"/>
      <c r="E135" s="27"/>
      <c r="F135" s="27"/>
    </row>
    <row r="136" spans="1:6" x14ac:dyDescent="0.3">
      <c r="A136" s="24" t="s">
        <v>254</v>
      </c>
      <c r="B136" s="26">
        <f>B131*B135</f>
        <v>222280</v>
      </c>
      <c r="C136" s="27"/>
      <c r="D136" s="27"/>
      <c r="E136" s="27"/>
      <c r="F136" s="27"/>
    </row>
    <row r="137" spans="1:6" x14ac:dyDescent="0.3">
      <c r="A137" s="24" t="s">
        <v>255</v>
      </c>
      <c r="B137" s="24" t="s">
        <v>256</v>
      </c>
      <c r="C137" s="27"/>
      <c r="D137" s="27"/>
      <c r="E137" s="27"/>
      <c r="F137" s="27"/>
    </row>
    <row r="138" spans="1:6" x14ac:dyDescent="0.3">
      <c r="A138" s="24" t="s">
        <v>262</v>
      </c>
      <c r="B138" s="350">
        <v>44561</v>
      </c>
      <c r="C138" s="27"/>
      <c r="D138" s="27"/>
      <c r="E138" s="27"/>
      <c r="F138" s="27"/>
    </row>
    <row r="139" spans="1:6" x14ac:dyDescent="0.3">
      <c r="A139" s="24"/>
      <c r="B139" s="24" t="s">
        <v>261</v>
      </c>
      <c r="C139" s="62">
        <f>SUM(C131)</f>
        <v>100000</v>
      </c>
      <c r="D139" s="69"/>
      <c r="E139" s="62">
        <f>SUM(E131)</f>
        <v>122280</v>
      </c>
      <c r="F139" s="62">
        <f>SUM(F131)</f>
        <v>222280</v>
      </c>
    </row>
    <row r="140" spans="1:6" ht="20.25" x14ac:dyDescent="0.35">
      <c r="A140" s="18"/>
      <c r="B140" s="72" t="s">
        <v>263</v>
      </c>
      <c r="C140" s="73">
        <f>SUM(C139,C129)</f>
        <v>634400</v>
      </c>
      <c r="D140" s="73">
        <f t="shared" ref="D140:F140" si="19">SUM(D139,D129)</f>
        <v>587000</v>
      </c>
      <c r="E140" s="73">
        <f t="shared" si="19"/>
        <v>132280</v>
      </c>
      <c r="F140" s="73">
        <f t="shared" si="19"/>
        <v>1353680</v>
      </c>
    </row>
    <row r="142" spans="1:6" x14ac:dyDescent="0.3">
      <c r="A142" s="17" t="s">
        <v>289</v>
      </c>
      <c r="B142" s="353"/>
    </row>
    <row r="143" spans="1:6" x14ac:dyDescent="0.3">
      <c r="A143" s="17" t="s">
        <v>290</v>
      </c>
    </row>
  </sheetData>
  <mergeCells count="1">
    <mergeCell ref="C1:F5"/>
  </mergeCells>
  <dataValidations count="4">
    <dataValidation type="list" allowBlank="1" showInputMessage="1" showErrorMessage="1" sqref="B42" xr:uid="{09BB9D7F-4009-4D81-BA28-2A17B02E3E18}">
      <formula1>$I$41:$I$42</formula1>
    </dataValidation>
    <dataValidation type="list" allowBlank="1" showInputMessage="1" showErrorMessage="1" sqref="G89:G102 G105:G109" xr:uid="{D41603A6-940D-40D5-86C1-DA4EB0DF3B09}">
      <formula1>$I$88:$I$89</formula1>
    </dataValidation>
    <dataValidation type="list" allowBlank="1" showInputMessage="1" showErrorMessage="1" sqref="B137" xr:uid="{4CD5697E-71E8-4170-B93E-CF332CE95FC5}">
      <formula1>$G$126:$G$127</formula1>
    </dataValidation>
    <dataValidation type="list" allowBlank="1" showInputMessage="1" showErrorMessage="1" prompt="Select Method of Allocation" sqref="B132" xr:uid="{3E9D80FE-CD13-4D82-A451-97BB5F1F0B7C}">
      <formula1>$G$123:$G$125</formula1>
    </dataValidation>
  </dataValidations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520F5-A720-4B79-9AE9-8E715F4807AE}">
  <dimension ref="A1:J143"/>
  <sheetViews>
    <sheetView zoomScale="60" zoomScaleNormal="60" workbookViewId="0">
      <selection activeCell="B2" sqref="B2"/>
    </sheetView>
  </sheetViews>
  <sheetFormatPr defaultColWidth="9.140625" defaultRowHeight="16.5" x14ac:dyDescent="0.3"/>
  <cols>
    <col min="1" max="9" width="35.7109375" style="17" customWidth="1"/>
    <col min="10" max="10" width="43.85546875" style="17" bestFit="1" customWidth="1"/>
    <col min="11" max="11" width="35.7109375" style="17" customWidth="1"/>
    <col min="12" max="16384" width="9.140625" style="17"/>
  </cols>
  <sheetData>
    <row r="1" spans="1:10" x14ac:dyDescent="0.3">
      <c r="A1" s="17" t="s">
        <v>203</v>
      </c>
      <c r="C1" s="358" t="s">
        <v>280</v>
      </c>
      <c r="D1" s="358"/>
      <c r="E1" s="358"/>
      <c r="F1" s="358"/>
    </row>
    <row r="2" spans="1:10" x14ac:dyDescent="0.3">
      <c r="A2" s="18" t="s">
        <v>204</v>
      </c>
      <c r="B2" s="19"/>
      <c r="C2" s="358"/>
      <c r="D2" s="358"/>
      <c r="E2" s="358"/>
      <c r="F2" s="358"/>
    </row>
    <row r="3" spans="1:10" x14ac:dyDescent="0.3">
      <c r="A3" s="18" t="s">
        <v>205</v>
      </c>
      <c r="B3" s="20"/>
      <c r="C3" s="358"/>
      <c r="D3" s="358"/>
      <c r="E3" s="358"/>
      <c r="F3" s="358"/>
    </row>
    <row r="4" spans="1:10" x14ac:dyDescent="0.3">
      <c r="A4" s="18" t="s">
        <v>160</v>
      </c>
      <c r="B4" s="20"/>
      <c r="C4" s="358"/>
      <c r="D4" s="358"/>
      <c r="E4" s="358"/>
      <c r="F4" s="358"/>
    </row>
    <row r="5" spans="1:10" x14ac:dyDescent="0.3">
      <c r="C5" s="359"/>
      <c r="D5" s="359"/>
      <c r="E5" s="359"/>
      <c r="F5" s="359"/>
    </row>
    <row r="6" spans="1:10" x14ac:dyDescent="0.3">
      <c r="A6" s="18" t="s">
        <v>206</v>
      </c>
      <c r="B6" s="18"/>
      <c r="C6" s="58" t="s">
        <v>209</v>
      </c>
      <c r="D6" s="58" t="s">
        <v>210</v>
      </c>
      <c r="E6" s="58" t="s">
        <v>211</v>
      </c>
      <c r="F6" s="58" t="s">
        <v>16</v>
      </c>
      <c r="G6" s="18"/>
      <c r="H6" s="18"/>
      <c r="I6" s="18"/>
      <c r="J6" s="18"/>
    </row>
    <row r="7" spans="1:10" x14ac:dyDescent="0.3">
      <c r="A7" s="21" t="s">
        <v>207</v>
      </c>
      <c r="B7" s="21" t="s">
        <v>208</v>
      </c>
      <c r="C7" s="59"/>
      <c r="D7" s="59"/>
      <c r="E7" s="59"/>
      <c r="F7" s="59"/>
      <c r="G7" s="40" t="s">
        <v>212</v>
      </c>
      <c r="H7" s="21" t="s">
        <v>213</v>
      </c>
      <c r="I7" s="21" t="s">
        <v>214</v>
      </c>
      <c r="J7" s="21" t="s">
        <v>270</v>
      </c>
    </row>
    <row r="8" spans="1:10" x14ac:dyDescent="0.3">
      <c r="A8" s="34"/>
      <c r="B8" s="34"/>
      <c r="C8" s="57">
        <v>0</v>
      </c>
      <c r="D8" s="57">
        <v>0</v>
      </c>
      <c r="E8" s="57">
        <v>0</v>
      </c>
      <c r="F8" s="60">
        <f>SUM(C8:E8)</f>
        <v>0</v>
      </c>
      <c r="G8" s="41">
        <v>0</v>
      </c>
      <c r="H8" s="34">
        <v>12</v>
      </c>
      <c r="I8" s="38">
        <v>1</v>
      </c>
      <c r="J8" s="41">
        <f>(G8/12)*H8*I8</f>
        <v>0</v>
      </c>
    </row>
    <row r="9" spans="1:10" x14ac:dyDescent="0.3">
      <c r="A9" s="21"/>
      <c r="B9" s="21"/>
      <c r="C9" s="57">
        <v>0</v>
      </c>
      <c r="D9" s="57">
        <v>0</v>
      </c>
      <c r="E9" s="57">
        <v>0</v>
      </c>
      <c r="F9" s="60">
        <f t="shared" ref="F9:F36" si="0">SUM(C9:E9)</f>
        <v>0</v>
      </c>
      <c r="G9" s="40">
        <v>0</v>
      </c>
      <c r="H9" s="21">
        <v>0</v>
      </c>
      <c r="I9" s="39">
        <v>0</v>
      </c>
      <c r="J9" s="40">
        <f t="shared" ref="J9:J36" si="1">(G9/12)*H9*I9</f>
        <v>0</v>
      </c>
    </row>
    <row r="10" spans="1:10" x14ac:dyDescent="0.3">
      <c r="A10" s="34"/>
      <c r="B10" s="34"/>
      <c r="C10" s="57">
        <v>0</v>
      </c>
      <c r="D10" s="57">
        <v>0</v>
      </c>
      <c r="E10" s="57">
        <v>0</v>
      </c>
      <c r="F10" s="60">
        <f t="shared" si="0"/>
        <v>0</v>
      </c>
      <c r="G10" s="41">
        <v>0</v>
      </c>
      <c r="H10" s="34">
        <v>0</v>
      </c>
      <c r="I10" s="38">
        <v>0</v>
      </c>
      <c r="J10" s="41">
        <f t="shared" si="1"/>
        <v>0</v>
      </c>
    </row>
    <row r="11" spans="1:10" x14ac:dyDescent="0.3">
      <c r="A11" s="21"/>
      <c r="B11" s="21"/>
      <c r="C11" s="57">
        <v>0</v>
      </c>
      <c r="D11" s="57">
        <v>0</v>
      </c>
      <c r="E11" s="57">
        <v>0</v>
      </c>
      <c r="F11" s="60">
        <f t="shared" si="0"/>
        <v>0</v>
      </c>
      <c r="G11" s="40">
        <v>0</v>
      </c>
      <c r="H11" s="21">
        <v>0</v>
      </c>
      <c r="I11" s="39">
        <v>0</v>
      </c>
      <c r="J11" s="40">
        <f t="shared" si="1"/>
        <v>0</v>
      </c>
    </row>
    <row r="12" spans="1:10" x14ac:dyDescent="0.3">
      <c r="A12" s="34"/>
      <c r="B12" s="34"/>
      <c r="C12" s="57">
        <v>0</v>
      </c>
      <c r="D12" s="57">
        <v>0</v>
      </c>
      <c r="E12" s="57">
        <v>0</v>
      </c>
      <c r="F12" s="60">
        <f t="shared" si="0"/>
        <v>0</v>
      </c>
      <c r="G12" s="41">
        <v>0</v>
      </c>
      <c r="H12" s="34">
        <v>0</v>
      </c>
      <c r="I12" s="38">
        <v>0</v>
      </c>
      <c r="J12" s="41">
        <f t="shared" si="1"/>
        <v>0</v>
      </c>
    </row>
    <row r="13" spans="1:10" x14ac:dyDescent="0.3">
      <c r="A13" s="21"/>
      <c r="B13" s="21"/>
      <c r="C13" s="57">
        <v>0</v>
      </c>
      <c r="D13" s="57">
        <v>0</v>
      </c>
      <c r="E13" s="57">
        <v>0</v>
      </c>
      <c r="F13" s="60">
        <f t="shared" si="0"/>
        <v>0</v>
      </c>
      <c r="G13" s="40">
        <v>0</v>
      </c>
      <c r="H13" s="21">
        <v>0</v>
      </c>
      <c r="I13" s="39">
        <v>0</v>
      </c>
      <c r="J13" s="40">
        <f t="shared" si="1"/>
        <v>0</v>
      </c>
    </row>
    <row r="14" spans="1:10" x14ac:dyDescent="0.3">
      <c r="A14" s="34"/>
      <c r="B14" s="34"/>
      <c r="C14" s="57">
        <v>0</v>
      </c>
      <c r="D14" s="57">
        <v>0</v>
      </c>
      <c r="E14" s="57">
        <v>0</v>
      </c>
      <c r="F14" s="60">
        <f t="shared" si="0"/>
        <v>0</v>
      </c>
      <c r="G14" s="41">
        <v>0</v>
      </c>
      <c r="H14" s="34">
        <v>0</v>
      </c>
      <c r="I14" s="38">
        <v>0</v>
      </c>
      <c r="J14" s="41">
        <f t="shared" si="1"/>
        <v>0</v>
      </c>
    </row>
    <row r="15" spans="1:10" x14ac:dyDescent="0.3">
      <c r="A15" s="21"/>
      <c r="B15" s="21"/>
      <c r="C15" s="57">
        <v>0</v>
      </c>
      <c r="D15" s="57">
        <v>0</v>
      </c>
      <c r="E15" s="57">
        <v>0</v>
      </c>
      <c r="F15" s="60">
        <f t="shared" si="0"/>
        <v>0</v>
      </c>
      <c r="G15" s="40">
        <v>0</v>
      </c>
      <c r="H15" s="21">
        <v>0</v>
      </c>
      <c r="I15" s="39">
        <v>0</v>
      </c>
      <c r="J15" s="40">
        <f t="shared" si="1"/>
        <v>0</v>
      </c>
    </row>
    <row r="16" spans="1:10" x14ac:dyDescent="0.3">
      <c r="A16" s="34"/>
      <c r="B16" s="34"/>
      <c r="C16" s="57">
        <v>0</v>
      </c>
      <c r="D16" s="57">
        <v>0</v>
      </c>
      <c r="E16" s="57">
        <v>0</v>
      </c>
      <c r="F16" s="60">
        <f t="shared" si="0"/>
        <v>0</v>
      </c>
      <c r="G16" s="41">
        <v>0</v>
      </c>
      <c r="H16" s="34">
        <v>0</v>
      </c>
      <c r="I16" s="38">
        <v>0</v>
      </c>
      <c r="J16" s="41">
        <f t="shared" si="1"/>
        <v>0</v>
      </c>
    </row>
    <row r="17" spans="1:10" x14ac:dyDescent="0.3">
      <c r="A17" s="21"/>
      <c r="B17" s="21"/>
      <c r="C17" s="57">
        <v>0</v>
      </c>
      <c r="D17" s="57">
        <v>0</v>
      </c>
      <c r="E17" s="57">
        <v>0</v>
      </c>
      <c r="F17" s="60">
        <f t="shared" si="0"/>
        <v>0</v>
      </c>
      <c r="G17" s="40">
        <v>0</v>
      </c>
      <c r="H17" s="21">
        <v>0</v>
      </c>
      <c r="I17" s="39">
        <v>0</v>
      </c>
      <c r="J17" s="40">
        <f t="shared" si="1"/>
        <v>0</v>
      </c>
    </row>
    <row r="18" spans="1:10" x14ac:dyDescent="0.3">
      <c r="A18" s="34"/>
      <c r="B18" s="34"/>
      <c r="C18" s="57">
        <v>0</v>
      </c>
      <c r="D18" s="57">
        <v>0</v>
      </c>
      <c r="E18" s="57">
        <v>0</v>
      </c>
      <c r="F18" s="60">
        <f t="shared" si="0"/>
        <v>0</v>
      </c>
      <c r="G18" s="41">
        <v>0</v>
      </c>
      <c r="H18" s="34">
        <v>0</v>
      </c>
      <c r="I18" s="38">
        <v>0</v>
      </c>
      <c r="J18" s="41">
        <f t="shared" si="1"/>
        <v>0</v>
      </c>
    </row>
    <row r="19" spans="1:10" x14ac:dyDescent="0.3">
      <c r="A19" s="21"/>
      <c r="B19" s="21"/>
      <c r="C19" s="57">
        <v>0</v>
      </c>
      <c r="D19" s="57">
        <v>0</v>
      </c>
      <c r="E19" s="57">
        <v>0</v>
      </c>
      <c r="F19" s="60">
        <f t="shared" si="0"/>
        <v>0</v>
      </c>
      <c r="G19" s="40">
        <v>0</v>
      </c>
      <c r="H19" s="21">
        <v>0</v>
      </c>
      <c r="I19" s="39">
        <v>0</v>
      </c>
      <c r="J19" s="40">
        <f t="shared" si="1"/>
        <v>0</v>
      </c>
    </row>
    <row r="20" spans="1:10" x14ac:dyDescent="0.3">
      <c r="A20" s="34"/>
      <c r="B20" s="34"/>
      <c r="C20" s="57">
        <v>0</v>
      </c>
      <c r="D20" s="57">
        <v>0</v>
      </c>
      <c r="E20" s="57">
        <v>0</v>
      </c>
      <c r="F20" s="60">
        <f t="shared" si="0"/>
        <v>0</v>
      </c>
      <c r="G20" s="41">
        <v>0</v>
      </c>
      <c r="H20" s="34">
        <v>0</v>
      </c>
      <c r="I20" s="38">
        <v>0</v>
      </c>
      <c r="J20" s="41">
        <f t="shared" si="1"/>
        <v>0</v>
      </c>
    </row>
    <row r="21" spans="1:10" x14ac:dyDescent="0.3">
      <c r="A21" s="21"/>
      <c r="B21" s="21"/>
      <c r="C21" s="57">
        <v>0</v>
      </c>
      <c r="D21" s="57">
        <v>0</v>
      </c>
      <c r="E21" s="57">
        <v>0</v>
      </c>
      <c r="F21" s="60">
        <f t="shared" si="0"/>
        <v>0</v>
      </c>
      <c r="G21" s="40">
        <v>0</v>
      </c>
      <c r="H21" s="21">
        <v>0</v>
      </c>
      <c r="I21" s="39">
        <v>0</v>
      </c>
      <c r="J21" s="40">
        <f t="shared" si="1"/>
        <v>0</v>
      </c>
    </row>
    <row r="22" spans="1:10" x14ac:dyDescent="0.3">
      <c r="A22" s="34"/>
      <c r="B22" s="34"/>
      <c r="C22" s="57">
        <v>0</v>
      </c>
      <c r="D22" s="57">
        <v>0</v>
      </c>
      <c r="E22" s="57">
        <v>0</v>
      </c>
      <c r="F22" s="60">
        <f t="shared" si="0"/>
        <v>0</v>
      </c>
      <c r="G22" s="41">
        <v>0</v>
      </c>
      <c r="H22" s="34">
        <v>0</v>
      </c>
      <c r="I22" s="38">
        <v>0</v>
      </c>
      <c r="J22" s="41">
        <f t="shared" si="1"/>
        <v>0</v>
      </c>
    </row>
    <row r="23" spans="1:10" x14ac:dyDescent="0.3">
      <c r="A23" s="21"/>
      <c r="B23" s="21"/>
      <c r="C23" s="57">
        <v>0</v>
      </c>
      <c r="D23" s="57">
        <v>0</v>
      </c>
      <c r="E23" s="57">
        <v>0</v>
      </c>
      <c r="F23" s="60">
        <f t="shared" si="0"/>
        <v>0</v>
      </c>
      <c r="G23" s="40">
        <v>0</v>
      </c>
      <c r="H23" s="21">
        <v>0</v>
      </c>
      <c r="I23" s="39">
        <v>0</v>
      </c>
      <c r="J23" s="40">
        <f t="shared" si="1"/>
        <v>0</v>
      </c>
    </row>
    <row r="24" spans="1:10" x14ac:dyDescent="0.3">
      <c r="A24" s="34"/>
      <c r="B24" s="34"/>
      <c r="C24" s="57">
        <v>0</v>
      </c>
      <c r="D24" s="57">
        <v>0</v>
      </c>
      <c r="E24" s="57">
        <v>0</v>
      </c>
      <c r="F24" s="60">
        <f t="shared" si="0"/>
        <v>0</v>
      </c>
      <c r="G24" s="41">
        <v>0</v>
      </c>
      <c r="H24" s="34">
        <v>0</v>
      </c>
      <c r="I24" s="38">
        <v>0</v>
      </c>
      <c r="J24" s="41">
        <f t="shared" si="1"/>
        <v>0</v>
      </c>
    </row>
    <row r="25" spans="1:10" x14ac:dyDescent="0.3">
      <c r="A25" s="21"/>
      <c r="B25" s="21"/>
      <c r="C25" s="57">
        <v>0</v>
      </c>
      <c r="D25" s="57">
        <v>0</v>
      </c>
      <c r="E25" s="57">
        <v>0</v>
      </c>
      <c r="F25" s="60">
        <f t="shared" si="0"/>
        <v>0</v>
      </c>
      <c r="G25" s="40">
        <v>0</v>
      </c>
      <c r="H25" s="21">
        <v>0</v>
      </c>
      <c r="I25" s="39">
        <v>0</v>
      </c>
      <c r="J25" s="40">
        <f t="shared" si="1"/>
        <v>0</v>
      </c>
    </row>
    <row r="26" spans="1:10" x14ac:dyDescent="0.3">
      <c r="A26" s="34"/>
      <c r="B26" s="34"/>
      <c r="C26" s="57">
        <v>0</v>
      </c>
      <c r="D26" s="57">
        <v>0</v>
      </c>
      <c r="E26" s="57">
        <v>0</v>
      </c>
      <c r="F26" s="60">
        <f t="shared" si="0"/>
        <v>0</v>
      </c>
      <c r="G26" s="41">
        <v>0</v>
      </c>
      <c r="H26" s="34">
        <v>0</v>
      </c>
      <c r="I26" s="38">
        <v>0</v>
      </c>
      <c r="J26" s="41">
        <f t="shared" si="1"/>
        <v>0</v>
      </c>
    </row>
    <row r="27" spans="1:10" x14ac:dyDescent="0.3">
      <c r="A27" s="21"/>
      <c r="B27" s="21"/>
      <c r="C27" s="57">
        <v>0</v>
      </c>
      <c r="D27" s="57">
        <v>0</v>
      </c>
      <c r="E27" s="57">
        <v>0</v>
      </c>
      <c r="F27" s="60">
        <f t="shared" si="0"/>
        <v>0</v>
      </c>
      <c r="G27" s="40">
        <v>0</v>
      </c>
      <c r="H27" s="21">
        <v>0</v>
      </c>
      <c r="I27" s="39">
        <v>0</v>
      </c>
      <c r="J27" s="40">
        <f t="shared" si="1"/>
        <v>0</v>
      </c>
    </row>
    <row r="28" spans="1:10" x14ac:dyDescent="0.3">
      <c r="A28" s="34"/>
      <c r="B28" s="34"/>
      <c r="C28" s="57">
        <v>0</v>
      </c>
      <c r="D28" s="57">
        <v>0</v>
      </c>
      <c r="E28" s="57">
        <v>0</v>
      </c>
      <c r="F28" s="60">
        <f t="shared" si="0"/>
        <v>0</v>
      </c>
      <c r="G28" s="41">
        <v>0</v>
      </c>
      <c r="H28" s="34">
        <v>0</v>
      </c>
      <c r="I28" s="38">
        <v>0</v>
      </c>
      <c r="J28" s="41">
        <f t="shared" si="1"/>
        <v>0</v>
      </c>
    </row>
    <row r="29" spans="1:10" x14ac:dyDescent="0.3">
      <c r="A29" s="21"/>
      <c r="B29" s="21"/>
      <c r="C29" s="57">
        <v>0</v>
      </c>
      <c r="D29" s="57">
        <v>0</v>
      </c>
      <c r="E29" s="57">
        <v>0</v>
      </c>
      <c r="F29" s="60">
        <f t="shared" si="0"/>
        <v>0</v>
      </c>
      <c r="G29" s="40">
        <v>0</v>
      </c>
      <c r="H29" s="21">
        <v>0</v>
      </c>
      <c r="I29" s="39">
        <v>0</v>
      </c>
      <c r="J29" s="40">
        <f t="shared" si="1"/>
        <v>0</v>
      </c>
    </row>
    <row r="30" spans="1:10" x14ac:dyDescent="0.3">
      <c r="A30" s="34"/>
      <c r="B30" s="34"/>
      <c r="C30" s="57">
        <v>0</v>
      </c>
      <c r="D30" s="57">
        <v>0</v>
      </c>
      <c r="E30" s="57">
        <v>0</v>
      </c>
      <c r="F30" s="60">
        <f t="shared" si="0"/>
        <v>0</v>
      </c>
      <c r="G30" s="41">
        <v>0</v>
      </c>
      <c r="H30" s="34">
        <v>0</v>
      </c>
      <c r="I30" s="38">
        <v>0</v>
      </c>
      <c r="J30" s="41">
        <f t="shared" si="1"/>
        <v>0</v>
      </c>
    </row>
    <row r="31" spans="1:10" x14ac:dyDescent="0.3">
      <c r="A31" s="21"/>
      <c r="B31" s="21"/>
      <c r="C31" s="57">
        <v>0</v>
      </c>
      <c r="D31" s="57">
        <v>0</v>
      </c>
      <c r="E31" s="57">
        <v>0</v>
      </c>
      <c r="F31" s="60">
        <f t="shared" si="0"/>
        <v>0</v>
      </c>
      <c r="G31" s="40">
        <v>0</v>
      </c>
      <c r="H31" s="21">
        <v>0</v>
      </c>
      <c r="I31" s="39">
        <v>0</v>
      </c>
      <c r="J31" s="40">
        <f t="shared" si="1"/>
        <v>0</v>
      </c>
    </row>
    <row r="32" spans="1:10" x14ac:dyDescent="0.3">
      <c r="A32" s="34"/>
      <c r="B32" s="34"/>
      <c r="C32" s="57">
        <v>0</v>
      </c>
      <c r="D32" s="57">
        <v>0</v>
      </c>
      <c r="E32" s="57">
        <v>0</v>
      </c>
      <c r="F32" s="60">
        <f t="shared" si="0"/>
        <v>0</v>
      </c>
      <c r="G32" s="41">
        <v>0</v>
      </c>
      <c r="H32" s="34">
        <v>0</v>
      </c>
      <c r="I32" s="38">
        <v>0</v>
      </c>
      <c r="J32" s="41">
        <f t="shared" si="1"/>
        <v>0</v>
      </c>
    </row>
    <row r="33" spans="1:10" x14ac:dyDescent="0.3">
      <c r="A33" s="21"/>
      <c r="B33" s="21"/>
      <c r="C33" s="57">
        <v>0</v>
      </c>
      <c r="D33" s="57">
        <v>0</v>
      </c>
      <c r="E33" s="57">
        <v>0</v>
      </c>
      <c r="F33" s="60">
        <f t="shared" si="0"/>
        <v>0</v>
      </c>
      <c r="G33" s="40">
        <v>0</v>
      </c>
      <c r="H33" s="21">
        <v>0</v>
      </c>
      <c r="I33" s="39">
        <v>0</v>
      </c>
      <c r="J33" s="40">
        <f t="shared" si="1"/>
        <v>0</v>
      </c>
    </row>
    <row r="34" spans="1:10" x14ac:dyDescent="0.3">
      <c r="A34" s="34"/>
      <c r="B34" s="34"/>
      <c r="C34" s="57">
        <v>0</v>
      </c>
      <c r="D34" s="57">
        <v>0</v>
      </c>
      <c r="E34" s="57">
        <v>0</v>
      </c>
      <c r="F34" s="60">
        <f t="shared" si="0"/>
        <v>0</v>
      </c>
      <c r="G34" s="41">
        <v>0</v>
      </c>
      <c r="H34" s="34">
        <v>0</v>
      </c>
      <c r="I34" s="38">
        <v>0</v>
      </c>
      <c r="J34" s="41">
        <f t="shared" si="1"/>
        <v>0</v>
      </c>
    </row>
    <row r="35" spans="1:10" x14ac:dyDescent="0.3">
      <c r="A35" s="21"/>
      <c r="B35" s="21"/>
      <c r="C35" s="57">
        <v>0</v>
      </c>
      <c r="D35" s="57">
        <v>0</v>
      </c>
      <c r="E35" s="57">
        <v>0</v>
      </c>
      <c r="F35" s="60">
        <f t="shared" si="0"/>
        <v>0</v>
      </c>
      <c r="G35" s="40">
        <v>0</v>
      </c>
      <c r="H35" s="21">
        <v>0</v>
      </c>
      <c r="I35" s="39">
        <v>0</v>
      </c>
      <c r="J35" s="40">
        <f t="shared" si="1"/>
        <v>0</v>
      </c>
    </row>
    <row r="36" spans="1:10" x14ac:dyDescent="0.3">
      <c r="A36" s="34"/>
      <c r="B36" s="34"/>
      <c r="C36" s="57">
        <v>0</v>
      </c>
      <c r="D36" s="57">
        <v>0</v>
      </c>
      <c r="E36" s="57">
        <v>0</v>
      </c>
      <c r="F36" s="60">
        <f t="shared" si="0"/>
        <v>0</v>
      </c>
      <c r="G36" s="41">
        <v>0</v>
      </c>
      <c r="H36" s="34">
        <v>0</v>
      </c>
      <c r="I36" s="38">
        <v>0</v>
      </c>
      <c r="J36" s="41">
        <f t="shared" si="1"/>
        <v>0</v>
      </c>
    </row>
    <row r="37" spans="1:10" x14ac:dyDescent="0.3">
      <c r="A37" s="24"/>
      <c r="B37" s="25" t="s">
        <v>220</v>
      </c>
      <c r="C37" s="60">
        <f>SUM(C8:C36)</f>
        <v>0</v>
      </c>
      <c r="D37" s="60">
        <f t="shared" ref="D37:J37" si="2">SUM(D8:D36)</f>
        <v>0</v>
      </c>
      <c r="E37" s="60">
        <f t="shared" si="2"/>
        <v>0</v>
      </c>
      <c r="F37" s="60">
        <f t="shared" si="2"/>
        <v>0</v>
      </c>
      <c r="G37" s="26">
        <f t="shared" si="2"/>
        <v>0</v>
      </c>
      <c r="H37" s="27"/>
      <c r="I37" s="28"/>
      <c r="J37" s="26">
        <f t="shared" si="2"/>
        <v>0</v>
      </c>
    </row>
    <row r="38" spans="1:10" x14ac:dyDescent="0.3">
      <c r="A38" s="43" t="s">
        <v>215</v>
      </c>
      <c r="B38" s="46"/>
      <c r="C38" s="61" t="s">
        <v>209</v>
      </c>
      <c r="D38" s="61" t="s">
        <v>210</v>
      </c>
      <c r="E38" s="61" t="s">
        <v>211</v>
      </c>
      <c r="F38" s="61" t="s">
        <v>16</v>
      </c>
      <c r="G38" s="45"/>
      <c r="H38" s="45"/>
      <c r="I38" s="45"/>
      <c r="J38" s="47"/>
    </row>
    <row r="39" spans="1:10" x14ac:dyDescent="0.3">
      <c r="A39" s="29" t="s">
        <v>216</v>
      </c>
      <c r="B39" s="30">
        <v>0</v>
      </c>
      <c r="C39" s="57">
        <v>0</v>
      </c>
      <c r="D39" s="57">
        <v>0</v>
      </c>
      <c r="E39" s="57">
        <v>0</v>
      </c>
      <c r="F39" s="60">
        <f>SUM(C39:E39)</f>
        <v>0</v>
      </c>
    </row>
    <row r="40" spans="1:10" x14ac:dyDescent="0.3">
      <c r="A40" s="35" t="s">
        <v>217</v>
      </c>
      <c r="B40" s="36">
        <v>0</v>
      </c>
      <c r="C40" s="348">
        <v>0</v>
      </c>
      <c r="D40" s="348">
        <v>0</v>
      </c>
      <c r="E40" s="348">
        <v>0</v>
      </c>
      <c r="F40" s="60">
        <v>0</v>
      </c>
    </row>
    <row r="41" spans="1:10" x14ac:dyDescent="0.3">
      <c r="A41" s="29" t="s">
        <v>218</v>
      </c>
      <c r="B41" s="30">
        <v>0</v>
      </c>
      <c r="C41" s="348">
        <v>0</v>
      </c>
      <c r="D41" s="348">
        <v>0</v>
      </c>
      <c r="E41" s="348">
        <v>0</v>
      </c>
      <c r="F41" s="60">
        <v>0</v>
      </c>
      <c r="I41" s="17" t="s">
        <v>273</v>
      </c>
    </row>
    <row r="42" spans="1:10" ht="33" x14ac:dyDescent="0.3">
      <c r="A42" s="37" t="s">
        <v>219</v>
      </c>
      <c r="B42" s="35" t="s">
        <v>271</v>
      </c>
      <c r="C42" s="70"/>
      <c r="D42" s="70"/>
      <c r="E42" s="70"/>
      <c r="F42" s="70"/>
      <c r="I42" s="17" t="s">
        <v>271</v>
      </c>
    </row>
    <row r="43" spans="1:10" x14ac:dyDescent="0.3">
      <c r="A43" s="29"/>
      <c r="B43" s="29"/>
      <c r="C43" s="70"/>
      <c r="D43" s="70"/>
      <c r="E43" s="70"/>
      <c r="F43" s="70"/>
    </row>
    <row r="44" spans="1:10" x14ac:dyDescent="0.3">
      <c r="A44" s="24"/>
      <c r="B44" s="25" t="s">
        <v>221</v>
      </c>
      <c r="C44" s="60">
        <f t="shared" ref="C44:E44" si="3">SUM(C39:C41)</f>
        <v>0</v>
      </c>
      <c r="D44" s="60">
        <f t="shared" si="3"/>
        <v>0</v>
      </c>
      <c r="E44" s="60">
        <f t="shared" si="3"/>
        <v>0</v>
      </c>
      <c r="F44" s="60">
        <f>SUM(F39:F41)</f>
        <v>0</v>
      </c>
    </row>
    <row r="45" spans="1:10" x14ac:dyDescent="0.3">
      <c r="A45" s="43" t="s">
        <v>222</v>
      </c>
      <c r="B45" s="45"/>
      <c r="C45" s="61" t="s">
        <v>209</v>
      </c>
      <c r="D45" s="61" t="s">
        <v>210</v>
      </c>
      <c r="E45" s="61" t="s">
        <v>211</v>
      </c>
      <c r="F45" s="61" t="s">
        <v>16</v>
      </c>
    </row>
    <row r="46" spans="1:10" x14ac:dyDescent="0.3">
      <c r="A46" s="31" t="s">
        <v>235</v>
      </c>
      <c r="B46" s="31">
        <v>0</v>
      </c>
      <c r="C46" s="57">
        <v>0</v>
      </c>
      <c r="D46" s="57">
        <v>0</v>
      </c>
      <c r="E46" s="57">
        <v>0</v>
      </c>
      <c r="F46" s="60">
        <f>SUM(C46:E46)</f>
        <v>0</v>
      </c>
    </row>
    <row r="47" spans="1:10" x14ac:dyDescent="0.3">
      <c r="A47" s="33" t="s">
        <v>236</v>
      </c>
      <c r="B47" s="344">
        <v>0</v>
      </c>
      <c r="C47" s="57">
        <v>0</v>
      </c>
      <c r="D47" s="57">
        <v>0</v>
      </c>
      <c r="E47" s="57">
        <v>0</v>
      </c>
      <c r="F47" s="60">
        <f t="shared" ref="F47:F62" si="4">SUM(C47:E47)</f>
        <v>0</v>
      </c>
    </row>
    <row r="48" spans="1:10" x14ac:dyDescent="0.3">
      <c r="A48" s="31" t="s">
        <v>237</v>
      </c>
      <c r="B48" s="345">
        <v>0</v>
      </c>
      <c r="C48" s="57">
        <v>0</v>
      </c>
      <c r="D48" s="57">
        <v>0</v>
      </c>
      <c r="E48" s="57">
        <v>0</v>
      </c>
      <c r="F48" s="60">
        <f t="shared" si="4"/>
        <v>0</v>
      </c>
    </row>
    <row r="49" spans="1:6" x14ac:dyDescent="0.3">
      <c r="A49" s="33" t="s">
        <v>238</v>
      </c>
      <c r="B49" s="33" t="s">
        <v>239</v>
      </c>
      <c r="C49" s="57">
        <v>0</v>
      </c>
      <c r="D49" s="57">
        <v>0</v>
      </c>
      <c r="E49" s="57">
        <v>0</v>
      </c>
      <c r="F49" s="60">
        <f t="shared" si="4"/>
        <v>0</v>
      </c>
    </row>
    <row r="50" spans="1:6" x14ac:dyDescent="0.3">
      <c r="A50" s="31">
        <v>0</v>
      </c>
      <c r="B50" s="345">
        <v>0</v>
      </c>
      <c r="C50" s="57">
        <v>0</v>
      </c>
      <c r="D50" s="57">
        <v>0</v>
      </c>
      <c r="E50" s="57">
        <v>0</v>
      </c>
      <c r="F50" s="60">
        <f t="shared" si="4"/>
        <v>0</v>
      </c>
    </row>
    <row r="51" spans="1:6" x14ac:dyDescent="0.3">
      <c r="A51" s="33" t="s">
        <v>225</v>
      </c>
      <c r="B51" s="33"/>
      <c r="C51" s="57">
        <v>0</v>
      </c>
      <c r="D51" s="57">
        <v>0</v>
      </c>
      <c r="E51" s="57">
        <v>0</v>
      </c>
      <c r="F51" s="60">
        <f t="shared" si="4"/>
        <v>0</v>
      </c>
    </row>
    <row r="52" spans="1:6" x14ac:dyDescent="0.3">
      <c r="A52" s="31"/>
      <c r="B52" s="31"/>
      <c r="C52" s="57">
        <v>0</v>
      </c>
      <c r="D52" s="57">
        <v>0</v>
      </c>
      <c r="E52" s="57">
        <v>0</v>
      </c>
      <c r="F52" s="60">
        <f t="shared" si="4"/>
        <v>0</v>
      </c>
    </row>
    <row r="53" spans="1:6" x14ac:dyDescent="0.3">
      <c r="A53" s="33"/>
      <c r="B53" s="33"/>
      <c r="C53" s="57">
        <v>0</v>
      </c>
      <c r="D53" s="57">
        <v>0</v>
      </c>
      <c r="E53" s="57">
        <v>0</v>
      </c>
      <c r="F53" s="60">
        <f t="shared" si="4"/>
        <v>0</v>
      </c>
    </row>
    <row r="54" spans="1:6" x14ac:dyDescent="0.3">
      <c r="A54" s="31"/>
      <c r="B54" s="31"/>
      <c r="C54" s="57">
        <v>0</v>
      </c>
      <c r="D54" s="57">
        <v>0</v>
      </c>
      <c r="E54" s="57">
        <v>0</v>
      </c>
      <c r="F54" s="60">
        <f t="shared" si="4"/>
        <v>0</v>
      </c>
    </row>
    <row r="55" spans="1:6" x14ac:dyDescent="0.3">
      <c r="A55" s="33"/>
      <c r="B55" s="33"/>
      <c r="C55" s="57">
        <v>0</v>
      </c>
      <c r="D55" s="57">
        <v>0</v>
      </c>
      <c r="E55" s="57">
        <v>0</v>
      </c>
      <c r="F55" s="60">
        <f t="shared" si="4"/>
        <v>0</v>
      </c>
    </row>
    <row r="56" spans="1:6" x14ac:dyDescent="0.3">
      <c r="A56" s="31"/>
      <c r="B56" s="31"/>
      <c r="C56" s="57">
        <v>0</v>
      </c>
      <c r="D56" s="57">
        <v>0</v>
      </c>
      <c r="E56" s="57">
        <v>0</v>
      </c>
      <c r="F56" s="60">
        <f t="shared" si="4"/>
        <v>0</v>
      </c>
    </row>
    <row r="57" spans="1:6" x14ac:dyDescent="0.3">
      <c r="A57" s="33"/>
      <c r="B57" s="33"/>
      <c r="C57" s="57">
        <v>0</v>
      </c>
      <c r="D57" s="57">
        <v>0</v>
      </c>
      <c r="E57" s="57">
        <v>0</v>
      </c>
      <c r="F57" s="60">
        <f t="shared" si="4"/>
        <v>0</v>
      </c>
    </row>
    <row r="58" spans="1:6" x14ac:dyDescent="0.3">
      <c r="A58" s="31"/>
      <c r="B58" s="31"/>
      <c r="C58" s="57">
        <v>0</v>
      </c>
      <c r="D58" s="57">
        <v>0</v>
      </c>
      <c r="E58" s="57">
        <v>0</v>
      </c>
      <c r="F58" s="60">
        <f t="shared" si="4"/>
        <v>0</v>
      </c>
    </row>
    <row r="59" spans="1:6" x14ac:dyDescent="0.3">
      <c r="A59" s="33" t="s">
        <v>285</v>
      </c>
      <c r="B59" s="33"/>
      <c r="C59" s="57">
        <v>0</v>
      </c>
      <c r="D59" s="57">
        <v>0</v>
      </c>
      <c r="E59" s="57">
        <v>0</v>
      </c>
      <c r="F59" s="60">
        <f t="shared" si="4"/>
        <v>0</v>
      </c>
    </row>
    <row r="60" spans="1:6" x14ac:dyDescent="0.3">
      <c r="A60" s="31"/>
      <c r="B60" s="31"/>
      <c r="C60" s="57">
        <v>0</v>
      </c>
      <c r="D60" s="57">
        <v>0</v>
      </c>
      <c r="E60" s="57">
        <v>0</v>
      </c>
      <c r="F60" s="60">
        <f t="shared" si="4"/>
        <v>0</v>
      </c>
    </row>
    <row r="61" spans="1:6" x14ac:dyDescent="0.3">
      <c r="A61" s="33"/>
      <c r="B61" s="33"/>
      <c r="C61" s="57">
        <v>0</v>
      </c>
      <c r="D61" s="57">
        <v>0</v>
      </c>
      <c r="E61" s="57">
        <v>0</v>
      </c>
      <c r="F61" s="60">
        <f t="shared" si="4"/>
        <v>0</v>
      </c>
    </row>
    <row r="62" spans="1:6" x14ac:dyDescent="0.3">
      <c r="A62" s="31"/>
      <c r="B62" s="31"/>
      <c r="C62" s="57">
        <v>0</v>
      </c>
      <c r="D62" s="57">
        <v>0</v>
      </c>
      <c r="E62" s="57">
        <v>0</v>
      </c>
      <c r="F62" s="60">
        <f t="shared" si="4"/>
        <v>0</v>
      </c>
    </row>
    <row r="63" spans="1:6" x14ac:dyDescent="0.3">
      <c r="A63" s="24"/>
      <c r="B63" s="24" t="s">
        <v>224</v>
      </c>
      <c r="C63" s="60">
        <f>SUM(C46:C62)</f>
        <v>0</v>
      </c>
      <c r="D63" s="60">
        <f t="shared" ref="D63:F63" si="5">SUM(D46:D62)</f>
        <v>0</v>
      </c>
      <c r="E63" s="60">
        <f t="shared" si="5"/>
        <v>0</v>
      </c>
      <c r="F63" s="60">
        <f t="shared" si="5"/>
        <v>0</v>
      </c>
    </row>
    <row r="64" spans="1:6" x14ac:dyDescent="0.3">
      <c r="A64" s="43" t="s">
        <v>226</v>
      </c>
      <c r="B64" s="44"/>
      <c r="C64" s="61" t="s">
        <v>209</v>
      </c>
      <c r="D64" s="61" t="s">
        <v>210</v>
      </c>
      <c r="E64" s="61" t="s">
        <v>211</v>
      </c>
      <c r="F64" s="61" t="s">
        <v>16</v>
      </c>
    </row>
    <row r="65" spans="1:6" x14ac:dyDescent="0.3">
      <c r="A65" s="32"/>
      <c r="B65" s="32"/>
      <c r="C65" s="57">
        <v>0</v>
      </c>
      <c r="D65" s="57">
        <v>0</v>
      </c>
      <c r="E65" s="57">
        <v>0</v>
      </c>
      <c r="F65" s="60">
        <f>SUM(C65:E65)</f>
        <v>0</v>
      </c>
    </row>
    <row r="66" spans="1:6" x14ac:dyDescent="0.3">
      <c r="A66" s="42"/>
      <c r="B66" s="42"/>
      <c r="C66" s="57">
        <v>0</v>
      </c>
      <c r="D66" s="57">
        <v>0</v>
      </c>
      <c r="E66" s="57">
        <v>0</v>
      </c>
      <c r="F66" s="60">
        <f t="shared" ref="F66:F69" si="6">SUM(C66:E66)</f>
        <v>0</v>
      </c>
    </row>
    <row r="67" spans="1:6" x14ac:dyDescent="0.3">
      <c r="A67" s="32"/>
      <c r="B67" s="32"/>
      <c r="C67" s="57">
        <v>0</v>
      </c>
      <c r="D67" s="57">
        <v>0</v>
      </c>
      <c r="E67" s="57">
        <v>0</v>
      </c>
      <c r="F67" s="60">
        <f t="shared" si="6"/>
        <v>0</v>
      </c>
    </row>
    <row r="68" spans="1:6" x14ac:dyDescent="0.3">
      <c r="A68" s="42"/>
      <c r="B68" s="42"/>
      <c r="C68" s="57">
        <v>0</v>
      </c>
      <c r="D68" s="57">
        <v>0</v>
      </c>
      <c r="E68" s="57">
        <v>0</v>
      </c>
      <c r="F68" s="60">
        <f t="shared" si="6"/>
        <v>0</v>
      </c>
    </row>
    <row r="69" spans="1:6" x14ac:dyDescent="0.3">
      <c r="A69" s="32"/>
      <c r="B69" s="32"/>
      <c r="C69" s="57">
        <v>0</v>
      </c>
      <c r="D69" s="57">
        <v>0</v>
      </c>
      <c r="E69" s="57">
        <v>0</v>
      </c>
      <c r="F69" s="60">
        <f t="shared" si="6"/>
        <v>0</v>
      </c>
    </row>
    <row r="70" spans="1:6" x14ac:dyDescent="0.3">
      <c r="A70" s="24"/>
      <c r="B70" s="24" t="s">
        <v>227</v>
      </c>
      <c r="C70" s="60">
        <f>SUM(C65:C69)</f>
        <v>0</v>
      </c>
      <c r="D70" s="60">
        <f t="shared" ref="D70:F70" si="7">SUM(D65:D69)</f>
        <v>0</v>
      </c>
      <c r="E70" s="60">
        <f t="shared" si="7"/>
        <v>0</v>
      </c>
      <c r="F70" s="60">
        <f t="shared" si="7"/>
        <v>0</v>
      </c>
    </row>
    <row r="71" spans="1:6" x14ac:dyDescent="0.3">
      <c r="A71" s="43" t="s">
        <v>232</v>
      </c>
      <c r="B71" s="44"/>
      <c r="C71" s="61" t="s">
        <v>209</v>
      </c>
      <c r="D71" s="61" t="s">
        <v>210</v>
      </c>
      <c r="E71" s="61" t="s">
        <v>211</v>
      </c>
      <c r="F71" s="61" t="s">
        <v>16</v>
      </c>
    </row>
    <row r="72" spans="1:6" x14ac:dyDescent="0.3">
      <c r="A72" s="51"/>
      <c r="B72" s="51"/>
      <c r="C72" s="57">
        <v>0</v>
      </c>
      <c r="D72" s="57">
        <v>0</v>
      </c>
      <c r="E72" s="57">
        <v>0</v>
      </c>
      <c r="F72" s="60">
        <f>SUM(C72:E72)</f>
        <v>0</v>
      </c>
    </row>
    <row r="73" spans="1:6" x14ac:dyDescent="0.3">
      <c r="A73" s="52"/>
      <c r="B73" s="52"/>
      <c r="C73" s="57">
        <v>0</v>
      </c>
      <c r="D73" s="57">
        <v>0</v>
      </c>
      <c r="E73" s="57">
        <v>0</v>
      </c>
      <c r="F73" s="60">
        <f t="shared" ref="F73:F84" si="8">SUM(C73:E73)</f>
        <v>0</v>
      </c>
    </row>
    <row r="74" spans="1:6" x14ac:dyDescent="0.3">
      <c r="A74" s="51"/>
      <c r="B74" s="51"/>
      <c r="C74" s="57">
        <v>0</v>
      </c>
      <c r="D74" s="57">
        <v>0</v>
      </c>
      <c r="E74" s="57">
        <v>0</v>
      </c>
      <c r="F74" s="60">
        <f t="shared" si="8"/>
        <v>0</v>
      </c>
    </row>
    <row r="75" spans="1:6" x14ac:dyDescent="0.3">
      <c r="A75" s="52"/>
      <c r="B75" s="52"/>
      <c r="C75" s="57">
        <v>0</v>
      </c>
      <c r="D75" s="57">
        <v>0</v>
      </c>
      <c r="E75" s="57">
        <v>0</v>
      </c>
      <c r="F75" s="60">
        <f t="shared" si="8"/>
        <v>0</v>
      </c>
    </row>
    <row r="76" spans="1:6" x14ac:dyDescent="0.3">
      <c r="A76" s="51"/>
      <c r="B76" s="51"/>
      <c r="C76" s="57">
        <v>0</v>
      </c>
      <c r="D76" s="57">
        <v>0</v>
      </c>
      <c r="E76" s="57">
        <v>0</v>
      </c>
      <c r="F76" s="60">
        <f t="shared" si="8"/>
        <v>0</v>
      </c>
    </row>
    <row r="77" spans="1:6" x14ac:dyDescent="0.3">
      <c r="A77" s="52"/>
      <c r="B77" s="52"/>
      <c r="C77" s="57">
        <v>0</v>
      </c>
      <c r="D77" s="57">
        <v>0</v>
      </c>
      <c r="E77" s="57">
        <v>0</v>
      </c>
      <c r="F77" s="60">
        <f t="shared" si="8"/>
        <v>0</v>
      </c>
    </row>
    <row r="78" spans="1:6" x14ac:dyDescent="0.3">
      <c r="A78" s="51"/>
      <c r="B78" s="51"/>
      <c r="C78" s="57">
        <v>0</v>
      </c>
      <c r="D78" s="57">
        <v>0</v>
      </c>
      <c r="E78" s="57">
        <v>0</v>
      </c>
      <c r="F78" s="60">
        <f t="shared" si="8"/>
        <v>0</v>
      </c>
    </row>
    <row r="79" spans="1:6" x14ac:dyDescent="0.3">
      <c r="A79" s="52"/>
      <c r="B79" s="52"/>
      <c r="C79" s="57">
        <v>0</v>
      </c>
      <c r="D79" s="57">
        <v>0</v>
      </c>
      <c r="E79" s="57">
        <v>0</v>
      </c>
      <c r="F79" s="60">
        <f t="shared" si="8"/>
        <v>0</v>
      </c>
    </row>
    <row r="80" spans="1:6" x14ac:dyDescent="0.3">
      <c r="A80" s="51"/>
      <c r="B80" s="51"/>
      <c r="C80" s="57">
        <v>0</v>
      </c>
      <c r="D80" s="57">
        <v>0</v>
      </c>
      <c r="E80" s="57">
        <v>0</v>
      </c>
      <c r="F80" s="60">
        <f t="shared" si="8"/>
        <v>0</v>
      </c>
    </row>
    <row r="81" spans="1:9" x14ac:dyDescent="0.3">
      <c r="A81" s="52"/>
      <c r="B81" s="52"/>
      <c r="C81" s="57">
        <v>0</v>
      </c>
      <c r="D81" s="57">
        <v>0</v>
      </c>
      <c r="E81" s="57">
        <v>0</v>
      </c>
      <c r="F81" s="60">
        <f t="shared" si="8"/>
        <v>0</v>
      </c>
    </row>
    <row r="82" spans="1:9" x14ac:dyDescent="0.3">
      <c r="A82" s="51"/>
      <c r="B82" s="51"/>
      <c r="C82" s="57">
        <v>0</v>
      </c>
      <c r="D82" s="57">
        <v>0</v>
      </c>
      <c r="E82" s="57">
        <v>0</v>
      </c>
      <c r="F82" s="60">
        <f t="shared" si="8"/>
        <v>0</v>
      </c>
    </row>
    <row r="83" spans="1:9" x14ac:dyDescent="0.3">
      <c r="A83" s="52"/>
      <c r="B83" s="52"/>
      <c r="C83" s="57">
        <v>0</v>
      </c>
      <c r="D83" s="57">
        <v>0</v>
      </c>
      <c r="E83" s="57">
        <v>0</v>
      </c>
      <c r="F83" s="60">
        <f t="shared" si="8"/>
        <v>0</v>
      </c>
    </row>
    <row r="84" spans="1:9" x14ac:dyDescent="0.3">
      <c r="A84" s="51"/>
      <c r="B84" s="51"/>
      <c r="C84" s="57">
        <v>0</v>
      </c>
      <c r="D84" s="57">
        <v>0</v>
      </c>
      <c r="E84" s="57">
        <v>0</v>
      </c>
      <c r="F84" s="60">
        <f t="shared" si="8"/>
        <v>0</v>
      </c>
    </row>
    <row r="85" spans="1:9" x14ac:dyDescent="0.3">
      <c r="A85" s="24"/>
      <c r="B85" s="24" t="s">
        <v>233</v>
      </c>
      <c r="C85" s="60">
        <f>SUM(C72:C84)</f>
        <v>0</v>
      </c>
      <c r="D85" s="60">
        <f t="shared" ref="D85:F85" si="9">SUM(D72:D84)</f>
        <v>0</v>
      </c>
      <c r="E85" s="60">
        <f t="shared" si="9"/>
        <v>0</v>
      </c>
      <c r="F85" s="60">
        <f t="shared" si="9"/>
        <v>0</v>
      </c>
    </row>
    <row r="86" spans="1:9" x14ac:dyDescent="0.3">
      <c r="A86" s="43" t="s">
        <v>234</v>
      </c>
      <c r="B86" s="44"/>
      <c r="C86" s="61" t="s">
        <v>209</v>
      </c>
      <c r="D86" s="61" t="s">
        <v>210</v>
      </c>
      <c r="E86" s="61" t="s">
        <v>211</v>
      </c>
      <c r="F86" s="61" t="s">
        <v>16</v>
      </c>
    </row>
    <row r="87" spans="1:9" x14ac:dyDescent="0.3">
      <c r="A87" s="48" t="s">
        <v>228</v>
      </c>
      <c r="B87" s="49">
        <v>10000</v>
      </c>
      <c r="C87" s="70">
        <v>0</v>
      </c>
      <c r="D87" s="70">
        <v>0</v>
      </c>
      <c r="E87" s="70">
        <v>0</v>
      </c>
      <c r="F87" s="70">
        <v>0</v>
      </c>
    </row>
    <row r="88" spans="1:9" x14ac:dyDescent="0.3">
      <c r="A88" s="50" t="s">
        <v>229</v>
      </c>
      <c r="B88" s="50"/>
      <c r="C88" s="70">
        <v>0</v>
      </c>
      <c r="D88" s="70">
        <v>0</v>
      </c>
      <c r="E88" s="70">
        <v>0</v>
      </c>
      <c r="F88" s="70">
        <v>0</v>
      </c>
      <c r="G88" s="50" t="s">
        <v>281</v>
      </c>
      <c r="I88" s="17" t="s">
        <v>282</v>
      </c>
    </row>
    <row r="89" spans="1:9" x14ac:dyDescent="0.3">
      <c r="A89" s="48"/>
      <c r="B89" s="48"/>
      <c r="C89" s="57">
        <v>0</v>
      </c>
      <c r="D89" s="57">
        <v>0</v>
      </c>
      <c r="E89" s="57">
        <v>0</v>
      </c>
      <c r="F89" s="60">
        <f>SUM(C89:E89)</f>
        <v>0</v>
      </c>
      <c r="G89" s="48" t="str">
        <f>IF(F89&lt;$B$87,$I$89,$I$88)</f>
        <v>Below</v>
      </c>
      <c r="I89" s="17" t="s">
        <v>283</v>
      </c>
    </row>
    <row r="90" spans="1:9" x14ac:dyDescent="0.3">
      <c r="A90" s="50"/>
      <c r="B90" s="50"/>
      <c r="C90" s="57">
        <v>0</v>
      </c>
      <c r="D90" s="57">
        <v>0</v>
      </c>
      <c r="E90" s="57">
        <v>0</v>
      </c>
      <c r="F90" s="60">
        <f t="shared" ref="F90:F102" si="10">SUM(C90:E90)</f>
        <v>0</v>
      </c>
      <c r="G90" s="50" t="str">
        <f t="shared" ref="G90:G102" si="11">IF(F90&lt;$B$87,$I$89,$I$88)</f>
        <v>Below</v>
      </c>
    </row>
    <row r="91" spans="1:9" x14ac:dyDescent="0.3">
      <c r="A91" s="48"/>
      <c r="B91" s="48"/>
      <c r="C91" s="57">
        <v>0</v>
      </c>
      <c r="D91" s="57">
        <v>0</v>
      </c>
      <c r="E91" s="57">
        <v>0</v>
      </c>
      <c r="F91" s="60">
        <f t="shared" si="10"/>
        <v>0</v>
      </c>
      <c r="G91" s="48" t="str">
        <f t="shared" si="11"/>
        <v>Below</v>
      </c>
    </row>
    <row r="92" spans="1:9" x14ac:dyDescent="0.3">
      <c r="A92" s="50"/>
      <c r="B92" s="50"/>
      <c r="C92" s="57">
        <v>0</v>
      </c>
      <c r="D92" s="57">
        <v>0</v>
      </c>
      <c r="E92" s="57">
        <v>0</v>
      </c>
      <c r="F92" s="60">
        <f t="shared" si="10"/>
        <v>0</v>
      </c>
      <c r="G92" s="50" t="str">
        <f t="shared" si="11"/>
        <v>Below</v>
      </c>
    </row>
    <row r="93" spans="1:9" x14ac:dyDescent="0.3">
      <c r="A93" s="48"/>
      <c r="B93" s="48"/>
      <c r="C93" s="57">
        <v>0</v>
      </c>
      <c r="D93" s="57">
        <v>0</v>
      </c>
      <c r="E93" s="57">
        <v>0</v>
      </c>
      <c r="F93" s="60">
        <f t="shared" si="10"/>
        <v>0</v>
      </c>
      <c r="G93" s="48" t="str">
        <f t="shared" si="11"/>
        <v>Below</v>
      </c>
    </row>
    <row r="94" spans="1:9" x14ac:dyDescent="0.3">
      <c r="A94" s="50"/>
      <c r="B94" s="50"/>
      <c r="C94" s="57">
        <v>0</v>
      </c>
      <c r="D94" s="57">
        <v>0</v>
      </c>
      <c r="E94" s="57">
        <v>0</v>
      </c>
      <c r="F94" s="60">
        <f t="shared" si="10"/>
        <v>0</v>
      </c>
      <c r="G94" s="50" t="str">
        <f t="shared" si="11"/>
        <v>Below</v>
      </c>
    </row>
    <row r="95" spans="1:9" x14ac:dyDescent="0.3">
      <c r="A95" s="48"/>
      <c r="B95" s="48"/>
      <c r="C95" s="57">
        <v>0</v>
      </c>
      <c r="D95" s="57">
        <v>0</v>
      </c>
      <c r="E95" s="57">
        <v>0</v>
      </c>
      <c r="F95" s="60">
        <f t="shared" si="10"/>
        <v>0</v>
      </c>
      <c r="G95" s="48" t="str">
        <f t="shared" si="11"/>
        <v>Below</v>
      </c>
    </row>
    <row r="96" spans="1:9" x14ac:dyDescent="0.3">
      <c r="A96" s="50"/>
      <c r="B96" s="50"/>
      <c r="C96" s="57">
        <v>0</v>
      </c>
      <c r="D96" s="57">
        <v>0</v>
      </c>
      <c r="E96" s="57">
        <v>0</v>
      </c>
      <c r="F96" s="60">
        <f t="shared" si="10"/>
        <v>0</v>
      </c>
      <c r="G96" s="50" t="str">
        <f t="shared" si="11"/>
        <v>Below</v>
      </c>
    </row>
    <row r="97" spans="1:7" x14ac:dyDescent="0.3">
      <c r="A97" s="48"/>
      <c r="B97" s="48"/>
      <c r="C97" s="57">
        <v>0</v>
      </c>
      <c r="D97" s="57">
        <v>0</v>
      </c>
      <c r="E97" s="57">
        <v>0</v>
      </c>
      <c r="F97" s="60">
        <f t="shared" si="10"/>
        <v>0</v>
      </c>
      <c r="G97" s="48" t="str">
        <f t="shared" si="11"/>
        <v>Below</v>
      </c>
    </row>
    <row r="98" spans="1:7" x14ac:dyDescent="0.3">
      <c r="A98" s="50"/>
      <c r="B98" s="50"/>
      <c r="C98" s="57">
        <v>0</v>
      </c>
      <c r="D98" s="57">
        <v>0</v>
      </c>
      <c r="E98" s="57">
        <v>0</v>
      </c>
      <c r="F98" s="60">
        <f t="shared" si="10"/>
        <v>0</v>
      </c>
      <c r="G98" s="50" t="str">
        <f t="shared" si="11"/>
        <v>Below</v>
      </c>
    </row>
    <row r="99" spans="1:7" x14ac:dyDescent="0.3">
      <c r="A99" s="48"/>
      <c r="B99" s="48"/>
      <c r="C99" s="57">
        <v>0</v>
      </c>
      <c r="D99" s="57">
        <v>0</v>
      </c>
      <c r="E99" s="57">
        <v>0</v>
      </c>
      <c r="F99" s="60">
        <f t="shared" si="10"/>
        <v>0</v>
      </c>
      <c r="G99" s="48" t="str">
        <f t="shared" si="11"/>
        <v>Below</v>
      </c>
    </row>
    <row r="100" spans="1:7" x14ac:dyDescent="0.3">
      <c r="A100" s="50"/>
      <c r="B100" s="50"/>
      <c r="C100" s="57">
        <v>0</v>
      </c>
      <c r="D100" s="57">
        <v>0</v>
      </c>
      <c r="E100" s="57">
        <v>0</v>
      </c>
      <c r="F100" s="60">
        <f t="shared" si="10"/>
        <v>0</v>
      </c>
      <c r="G100" s="50" t="str">
        <f t="shared" si="11"/>
        <v>Below</v>
      </c>
    </row>
    <row r="101" spans="1:7" x14ac:dyDescent="0.3">
      <c r="A101" s="48"/>
      <c r="B101" s="48"/>
      <c r="C101" s="57">
        <v>0</v>
      </c>
      <c r="D101" s="57">
        <v>0</v>
      </c>
      <c r="E101" s="57">
        <v>0</v>
      </c>
      <c r="F101" s="60">
        <f t="shared" si="10"/>
        <v>0</v>
      </c>
      <c r="G101" s="48" t="str">
        <f t="shared" si="11"/>
        <v>Below</v>
      </c>
    </row>
    <row r="102" spans="1:7" x14ac:dyDescent="0.3">
      <c r="A102" s="50"/>
      <c r="B102" s="50"/>
      <c r="C102" s="57">
        <v>0</v>
      </c>
      <c r="D102" s="57">
        <v>0</v>
      </c>
      <c r="E102" s="57">
        <v>0</v>
      </c>
      <c r="F102" s="60">
        <f t="shared" si="10"/>
        <v>0</v>
      </c>
      <c r="G102" s="50" t="str">
        <f t="shared" si="11"/>
        <v>Below</v>
      </c>
    </row>
    <row r="103" spans="1:7" x14ac:dyDescent="0.3">
      <c r="A103" s="24"/>
      <c r="B103" s="24" t="s">
        <v>231</v>
      </c>
      <c r="C103" s="60">
        <f>SUM(C87:C102)</f>
        <v>0</v>
      </c>
      <c r="D103" s="60">
        <f t="shared" ref="D103:F103" si="12">SUM(D87:D102)</f>
        <v>0</v>
      </c>
      <c r="E103" s="60">
        <f t="shared" si="12"/>
        <v>0</v>
      </c>
      <c r="F103" s="60">
        <f t="shared" si="12"/>
        <v>0</v>
      </c>
    </row>
    <row r="104" spans="1:7" x14ac:dyDescent="0.3">
      <c r="A104" s="43" t="s">
        <v>241</v>
      </c>
      <c r="B104" s="44"/>
      <c r="C104" s="61" t="s">
        <v>209</v>
      </c>
      <c r="D104" s="61" t="s">
        <v>210</v>
      </c>
      <c r="E104" s="61" t="s">
        <v>211</v>
      </c>
      <c r="F104" s="61" t="s">
        <v>16</v>
      </c>
      <c r="G104" s="50" t="s">
        <v>281</v>
      </c>
    </row>
    <row r="105" spans="1:7" x14ac:dyDescent="0.3">
      <c r="A105" s="54" t="s">
        <v>274</v>
      </c>
      <c r="B105" s="54"/>
      <c r="C105" s="57">
        <v>0</v>
      </c>
      <c r="D105" s="57">
        <v>0</v>
      </c>
      <c r="E105" s="57">
        <v>0</v>
      </c>
      <c r="F105" s="60">
        <f>SUM(C105:E105)</f>
        <v>0</v>
      </c>
      <c r="G105" s="48" t="str">
        <f>IF(F105&lt;$B$87,$I$89,$I$88)</f>
        <v>Below</v>
      </c>
    </row>
    <row r="106" spans="1:7" x14ac:dyDescent="0.3">
      <c r="A106" s="53"/>
      <c r="B106" s="53"/>
      <c r="C106" s="57">
        <v>0</v>
      </c>
      <c r="D106" s="57">
        <v>0</v>
      </c>
      <c r="E106" s="57">
        <v>0</v>
      </c>
      <c r="F106" s="60">
        <f t="shared" ref="F106:F109" si="13">SUM(C106:E106)</f>
        <v>0</v>
      </c>
      <c r="G106" s="50" t="str">
        <f t="shared" ref="G106:G109" si="14">IF(F106&lt;$B$87,$I$89,$I$88)</f>
        <v>Below</v>
      </c>
    </row>
    <row r="107" spans="1:7" x14ac:dyDescent="0.3">
      <c r="A107" s="54"/>
      <c r="B107" s="54"/>
      <c r="C107" s="57">
        <v>0</v>
      </c>
      <c r="D107" s="57">
        <v>0</v>
      </c>
      <c r="E107" s="57">
        <v>0</v>
      </c>
      <c r="F107" s="60">
        <f t="shared" si="13"/>
        <v>0</v>
      </c>
      <c r="G107" s="48" t="str">
        <f t="shared" si="14"/>
        <v>Below</v>
      </c>
    </row>
    <row r="108" spans="1:7" x14ac:dyDescent="0.3">
      <c r="A108" s="53"/>
      <c r="B108" s="53"/>
      <c r="C108" s="57">
        <v>0</v>
      </c>
      <c r="D108" s="57">
        <v>0</v>
      </c>
      <c r="E108" s="57">
        <v>0</v>
      </c>
      <c r="F108" s="60">
        <f t="shared" si="13"/>
        <v>0</v>
      </c>
      <c r="G108" s="50" t="str">
        <f t="shared" si="14"/>
        <v>Below</v>
      </c>
    </row>
    <row r="109" spans="1:7" x14ac:dyDescent="0.3">
      <c r="A109" s="54"/>
      <c r="B109" s="54"/>
      <c r="C109" s="57">
        <v>0</v>
      </c>
      <c r="D109" s="57">
        <v>0</v>
      </c>
      <c r="E109" s="57">
        <v>0</v>
      </c>
      <c r="F109" s="60">
        <f t="shared" si="13"/>
        <v>0</v>
      </c>
      <c r="G109" s="48" t="str">
        <f t="shared" si="14"/>
        <v>Below</v>
      </c>
    </row>
    <row r="110" spans="1:7" x14ac:dyDescent="0.3">
      <c r="A110" s="24"/>
      <c r="B110" s="24" t="s">
        <v>240</v>
      </c>
      <c r="C110" s="60">
        <f>SUM(C105:C109)</f>
        <v>0</v>
      </c>
      <c r="D110" s="60">
        <f t="shared" ref="D110:F110" si="15">SUM(D105:D109)</f>
        <v>0</v>
      </c>
      <c r="E110" s="60">
        <f t="shared" si="15"/>
        <v>0</v>
      </c>
      <c r="F110" s="60">
        <f t="shared" si="15"/>
        <v>0</v>
      </c>
    </row>
    <row r="111" spans="1:7" x14ac:dyDescent="0.3">
      <c r="A111" s="43" t="s">
        <v>242</v>
      </c>
      <c r="B111" s="44"/>
      <c r="C111" s="61" t="s">
        <v>209</v>
      </c>
      <c r="D111" s="61" t="s">
        <v>210</v>
      </c>
      <c r="E111" s="61" t="s">
        <v>211</v>
      </c>
      <c r="F111" s="61" t="s">
        <v>16</v>
      </c>
    </row>
    <row r="112" spans="1:7" x14ac:dyDescent="0.3">
      <c r="A112" s="55" t="s">
        <v>287</v>
      </c>
      <c r="B112" s="55"/>
      <c r="C112" s="57">
        <v>0</v>
      </c>
      <c r="D112" s="57">
        <v>0</v>
      </c>
      <c r="E112" s="57">
        <v>0</v>
      </c>
      <c r="F112" s="60">
        <f>SUM(C112:E112)</f>
        <v>0</v>
      </c>
    </row>
    <row r="113" spans="1:8" x14ac:dyDescent="0.3">
      <c r="A113" s="56" t="s">
        <v>286</v>
      </c>
      <c r="B113" s="56"/>
      <c r="C113" s="57">
        <v>0</v>
      </c>
      <c r="D113" s="57">
        <v>0</v>
      </c>
      <c r="E113" s="57">
        <v>0</v>
      </c>
      <c r="F113" s="60">
        <f t="shared" ref="F113:F127" si="16">SUM(C113:E113)</f>
        <v>0</v>
      </c>
    </row>
    <row r="114" spans="1:8" x14ac:dyDescent="0.3">
      <c r="A114" s="55"/>
      <c r="B114" s="55"/>
      <c r="C114" s="57">
        <v>0</v>
      </c>
      <c r="D114" s="57">
        <v>0</v>
      </c>
      <c r="E114" s="57">
        <v>0</v>
      </c>
      <c r="F114" s="60">
        <f t="shared" si="16"/>
        <v>0</v>
      </c>
    </row>
    <row r="115" spans="1:8" x14ac:dyDescent="0.3">
      <c r="A115" s="56"/>
      <c r="B115" s="56"/>
      <c r="C115" s="57">
        <v>0</v>
      </c>
      <c r="D115" s="57">
        <v>0</v>
      </c>
      <c r="E115" s="57">
        <v>0</v>
      </c>
      <c r="F115" s="60">
        <f t="shared" si="16"/>
        <v>0</v>
      </c>
    </row>
    <row r="116" spans="1:8" x14ac:dyDescent="0.3">
      <c r="A116" s="55"/>
      <c r="B116" s="55"/>
      <c r="C116" s="57">
        <v>0</v>
      </c>
      <c r="D116" s="57">
        <v>0</v>
      </c>
      <c r="E116" s="57">
        <v>0</v>
      </c>
      <c r="F116" s="60">
        <f t="shared" si="16"/>
        <v>0</v>
      </c>
    </row>
    <row r="117" spans="1:8" x14ac:dyDescent="0.3">
      <c r="A117" s="56"/>
      <c r="B117" s="56"/>
      <c r="C117" s="57">
        <v>0</v>
      </c>
      <c r="D117" s="57">
        <v>0</v>
      </c>
      <c r="E117" s="57">
        <v>0</v>
      </c>
      <c r="F117" s="60">
        <f t="shared" si="16"/>
        <v>0</v>
      </c>
    </row>
    <row r="118" spans="1:8" x14ac:dyDescent="0.3">
      <c r="A118" s="55"/>
      <c r="B118" s="55"/>
      <c r="C118" s="57">
        <v>0</v>
      </c>
      <c r="D118" s="57">
        <v>0</v>
      </c>
      <c r="E118" s="57">
        <v>0</v>
      </c>
      <c r="F118" s="60">
        <f t="shared" si="16"/>
        <v>0</v>
      </c>
    </row>
    <row r="119" spans="1:8" x14ac:dyDescent="0.3">
      <c r="A119" s="56"/>
      <c r="B119" s="56"/>
      <c r="C119" s="57">
        <v>0</v>
      </c>
      <c r="D119" s="57">
        <v>0</v>
      </c>
      <c r="E119" s="57">
        <v>0</v>
      </c>
      <c r="F119" s="60">
        <f t="shared" si="16"/>
        <v>0</v>
      </c>
      <c r="H119" s="17">
        <f>IF($B$132=$G$123,$F$129-$F$70,IF($B$132=$G$124,B$62,IF($B$132=$G$125,B$62+B$63)))</f>
        <v>0</v>
      </c>
    </row>
    <row r="120" spans="1:8" x14ac:dyDescent="0.3">
      <c r="A120" s="55"/>
      <c r="B120" s="55"/>
      <c r="C120" s="57">
        <v>0</v>
      </c>
      <c r="D120" s="57">
        <v>0</v>
      </c>
      <c r="E120" s="57">
        <v>0</v>
      </c>
      <c r="F120" s="60">
        <f t="shared" si="16"/>
        <v>0</v>
      </c>
    </row>
    <row r="121" spans="1:8" x14ac:dyDescent="0.3">
      <c r="A121" s="56"/>
      <c r="B121" s="56"/>
      <c r="C121" s="57">
        <v>0</v>
      </c>
      <c r="D121" s="57">
        <v>0</v>
      </c>
      <c r="E121" s="57">
        <v>0</v>
      </c>
      <c r="F121" s="60">
        <f t="shared" si="16"/>
        <v>0</v>
      </c>
    </row>
    <row r="122" spans="1:8" x14ac:dyDescent="0.3">
      <c r="A122" s="55"/>
      <c r="B122" s="55"/>
      <c r="C122" s="57">
        <v>0</v>
      </c>
      <c r="D122" s="57">
        <v>0</v>
      </c>
      <c r="E122" s="57">
        <v>0</v>
      </c>
      <c r="F122" s="60">
        <f t="shared" si="16"/>
        <v>0</v>
      </c>
    </row>
    <row r="123" spans="1:8" x14ac:dyDescent="0.3">
      <c r="A123" s="56"/>
      <c r="B123" s="56"/>
      <c r="C123" s="57">
        <v>0</v>
      </c>
      <c r="D123" s="57">
        <v>0</v>
      </c>
      <c r="E123" s="57">
        <v>0</v>
      </c>
      <c r="F123" s="60">
        <f t="shared" si="16"/>
        <v>0</v>
      </c>
      <c r="G123" s="17" t="s">
        <v>247</v>
      </c>
    </row>
    <row r="124" spans="1:8" x14ac:dyDescent="0.3">
      <c r="A124" s="55"/>
      <c r="B124" s="55"/>
      <c r="C124" s="57">
        <v>0</v>
      </c>
      <c r="D124" s="57">
        <v>0</v>
      </c>
      <c r="E124" s="57">
        <v>0</v>
      </c>
      <c r="F124" s="60">
        <f t="shared" si="16"/>
        <v>0</v>
      </c>
      <c r="G124" s="17" t="s">
        <v>248</v>
      </c>
    </row>
    <row r="125" spans="1:8" x14ac:dyDescent="0.3">
      <c r="A125" s="56"/>
      <c r="B125" s="56"/>
      <c r="C125" s="57">
        <v>0</v>
      </c>
      <c r="D125" s="57">
        <v>0</v>
      </c>
      <c r="E125" s="57">
        <v>0</v>
      </c>
      <c r="F125" s="60">
        <f t="shared" si="16"/>
        <v>0</v>
      </c>
      <c r="G125" s="17" t="s">
        <v>249</v>
      </c>
    </row>
    <row r="126" spans="1:8" x14ac:dyDescent="0.3">
      <c r="A126" s="55"/>
      <c r="B126" s="55"/>
      <c r="C126" s="57">
        <v>0</v>
      </c>
      <c r="D126" s="57">
        <v>0</v>
      </c>
      <c r="E126" s="57">
        <v>0</v>
      </c>
      <c r="F126" s="60">
        <f t="shared" si="16"/>
        <v>0</v>
      </c>
      <c r="G126" s="17" t="s">
        <v>256</v>
      </c>
    </row>
    <row r="127" spans="1:8" x14ac:dyDescent="0.3">
      <c r="A127" s="56"/>
      <c r="B127" s="56"/>
      <c r="C127" s="57">
        <v>0</v>
      </c>
      <c r="D127" s="57">
        <v>0</v>
      </c>
      <c r="E127" s="57">
        <v>0</v>
      </c>
      <c r="F127" s="60">
        <f t="shared" si="16"/>
        <v>0</v>
      </c>
      <c r="G127" s="17" t="s">
        <v>257</v>
      </c>
    </row>
    <row r="128" spans="1:8" x14ac:dyDescent="0.3">
      <c r="A128" s="24"/>
      <c r="B128" s="24" t="s">
        <v>243</v>
      </c>
      <c r="C128" s="62">
        <f>SUM(C112:C127)</f>
        <v>0</v>
      </c>
      <c r="D128" s="62">
        <f t="shared" ref="D128:F128" si="17">SUM(D112:D127)</f>
        <v>0</v>
      </c>
      <c r="E128" s="62">
        <f t="shared" si="17"/>
        <v>0</v>
      </c>
      <c r="F128" s="62">
        <f t="shared" si="17"/>
        <v>0</v>
      </c>
    </row>
    <row r="129" spans="1:6" s="66" customFormat="1" ht="20.25" x14ac:dyDescent="0.35">
      <c r="A129" s="63"/>
      <c r="B129" s="64" t="s">
        <v>244</v>
      </c>
      <c r="C129" s="65">
        <f>SUM(C37,C44,C63,C70,C85,C103,C110,C128)</f>
        <v>0</v>
      </c>
      <c r="D129" s="65">
        <f t="shared" ref="D129:E129" si="18">SUM(D37,D44,D63,D70,D85,D103,D110,D128)</f>
        <v>0</v>
      </c>
      <c r="E129" s="65">
        <f t="shared" si="18"/>
        <v>0</v>
      </c>
      <c r="F129" s="65">
        <f>SUM(F37,F44,F63,F70,F85,F103,F110,F128)</f>
        <v>0</v>
      </c>
    </row>
    <row r="130" spans="1:6" x14ac:dyDescent="0.3">
      <c r="A130" s="43" t="s">
        <v>258</v>
      </c>
      <c r="B130" s="44"/>
      <c r="C130" s="61" t="s">
        <v>259</v>
      </c>
      <c r="D130" s="61"/>
      <c r="E130" s="61" t="s">
        <v>260</v>
      </c>
      <c r="F130" s="61" t="s">
        <v>16</v>
      </c>
    </row>
    <row r="131" spans="1:6" x14ac:dyDescent="0.3">
      <c r="A131" s="24" t="s">
        <v>245</v>
      </c>
      <c r="B131" s="351">
        <v>0</v>
      </c>
      <c r="C131" s="22">
        <v>0</v>
      </c>
      <c r="D131" s="27"/>
      <c r="E131" s="22">
        <v>0</v>
      </c>
      <c r="F131" s="352">
        <f>SUM(+C131,E131)</f>
        <v>0</v>
      </c>
    </row>
    <row r="132" spans="1:6" ht="33" x14ac:dyDescent="0.3">
      <c r="A132" s="24" t="s">
        <v>246</v>
      </c>
      <c r="B132" s="349" t="s">
        <v>248</v>
      </c>
      <c r="C132" s="27"/>
      <c r="D132" s="27"/>
      <c r="E132" s="27"/>
      <c r="F132" s="27"/>
    </row>
    <row r="133" spans="1:6" x14ac:dyDescent="0.3">
      <c r="A133" s="24" t="s">
        <v>250</v>
      </c>
      <c r="B133" s="26">
        <f>IF($B$132=$G$123,$F$129-$F$70,IF($B$132=$G$124,$F$37,IF($B$132=$G$125,$F$37+$F$44)))</f>
        <v>0</v>
      </c>
      <c r="C133" s="27"/>
      <c r="D133" s="27"/>
      <c r="E133" s="27"/>
      <c r="F133" s="27"/>
    </row>
    <row r="134" spans="1:6" x14ac:dyDescent="0.3">
      <c r="A134" s="24" t="s">
        <v>288</v>
      </c>
      <c r="B134" s="354">
        <v>0</v>
      </c>
      <c r="C134" s="27"/>
      <c r="D134" s="27"/>
      <c r="E134" s="27"/>
      <c r="F134" s="27"/>
    </row>
    <row r="135" spans="1:6" x14ac:dyDescent="0.3">
      <c r="A135" s="24" t="s">
        <v>253</v>
      </c>
      <c r="B135" s="26">
        <f>B133-B134</f>
        <v>0</v>
      </c>
      <c r="C135" s="27"/>
      <c r="D135" s="27"/>
      <c r="E135" s="27"/>
      <c r="F135" s="27"/>
    </row>
    <row r="136" spans="1:6" x14ac:dyDescent="0.3">
      <c r="A136" s="24" t="s">
        <v>254</v>
      </c>
      <c r="B136" s="26">
        <f>B131*B135</f>
        <v>0</v>
      </c>
      <c r="C136" s="27"/>
      <c r="D136" s="27"/>
      <c r="E136" s="27"/>
      <c r="F136" s="27"/>
    </row>
    <row r="137" spans="1:6" x14ac:dyDescent="0.3">
      <c r="A137" s="24" t="s">
        <v>255</v>
      </c>
      <c r="B137" s="24" t="s">
        <v>256</v>
      </c>
      <c r="C137" s="27"/>
      <c r="D137" s="27"/>
      <c r="E137" s="27"/>
      <c r="F137" s="27"/>
    </row>
    <row r="138" spans="1:6" x14ac:dyDescent="0.3">
      <c r="A138" s="24" t="s">
        <v>262</v>
      </c>
      <c r="B138" s="350">
        <v>44561</v>
      </c>
      <c r="C138" s="27"/>
      <c r="D138" s="27"/>
      <c r="E138" s="27"/>
      <c r="F138" s="27"/>
    </row>
    <row r="139" spans="1:6" x14ac:dyDescent="0.3">
      <c r="A139" s="24"/>
      <c r="B139" s="24" t="s">
        <v>261</v>
      </c>
      <c r="C139" s="62">
        <f>SUM(C131)</f>
        <v>0</v>
      </c>
      <c r="D139" s="69"/>
      <c r="E139" s="62">
        <f>SUM(E131)</f>
        <v>0</v>
      </c>
      <c r="F139" s="62">
        <f>SUM(F131)</f>
        <v>0</v>
      </c>
    </row>
    <row r="140" spans="1:6" ht="20.25" x14ac:dyDescent="0.35">
      <c r="A140" s="18"/>
      <c r="B140" s="72" t="s">
        <v>263</v>
      </c>
      <c r="C140" s="73">
        <f>SUM(C139,C129)</f>
        <v>0</v>
      </c>
      <c r="D140" s="73">
        <f t="shared" ref="D140:F140" si="19">SUM(D139,D129)</f>
        <v>0</v>
      </c>
      <c r="E140" s="73">
        <f t="shared" si="19"/>
        <v>0</v>
      </c>
      <c r="F140" s="73">
        <f t="shared" si="19"/>
        <v>0</v>
      </c>
    </row>
    <row r="142" spans="1:6" x14ac:dyDescent="0.3">
      <c r="A142" s="17" t="s">
        <v>289</v>
      </c>
      <c r="B142" s="353"/>
    </row>
    <row r="143" spans="1:6" x14ac:dyDescent="0.3">
      <c r="A143" s="17" t="s">
        <v>290</v>
      </c>
    </row>
  </sheetData>
  <mergeCells count="1">
    <mergeCell ref="C1:F5"/>
  </mergeCells>
  <dataValidations count="4">
    <dataValidation type="list" allowBlank="1" showInputMessage="1" showErrorMessage="1" prompt="Select Method of Allocation" sqref="B132" xr:uid="{AE9ED2F8-39BC-4EF1-B1FA-291F33BA5904}">
      <formula1>$G$123:$G$125</formula1>
    </dataValidation>
    <dataValidation type="list" allowBlank="1" showInputMessage="1" showErrorMessage="1" sqref="B137" xr:uid="{46087849-0DE4-4D88-9D79-A14CEB3DFBDA}">
      <formula1>$G$126:$G$127</formula1>
    </dataValidation>
    <dataValidation type="list" allowBlank="1" showInputMessage="1" showErrorMessage="1" sqref="B42" xr:uid="{F1A89523-A10D-4AF4-9C99-AE6C329FB16F}">
      <formula1>$I$41:$I$42</formula1>
    </dataValidation>
    <dataValidation type="list" allowBlank="1" showInputMessage="1" showErrorMessage="1" sqref="G89:G102 G105:G109" xr:uid="{AF87BE2F-83A0-41C8-B40E-661DAA0BCCEC}">
      <formula1>$I$88:$I$89</formula1>
    </dataValidation>
  </dataValidations>
  <pageMargins left="0.7" right="0.7" top="0.75" bottom="0.75" header="0.3" footer="0.3"/>
  <pageSetup orientation="portrait" horizontalDpi="4294967295" verticalDpi="4294967295" r:id="rId1"/>
  <rowBreaks count="1" manualBreakCount="1">
    <brk id="70" max="16383" man="1"/>
  </rowBreaks>
  <colBreaks count="1" manualBreakCount="1">
    <brk id="6" max="141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25083-5F25-45AB-B527-7C50930C5D6F}">
  <dimension ref="A1:J143"/>
  <sheetViews>
    <sheetView zoomScale="60" zoomScaleNormal="60" workbookViewId="0">
      <selection activeCell="B2" sqref="B2"/>
    </sheetView>
  </sheetViews>
  <sheetFormatPr defaultColWidth="9.140625" defaultRowHeight="16.5" x14ac:dyDescent="0.3"/>
  <cols>
    <col min="1" max="9" width="35.7109375" style="17" customWidth="1"/>
    <col min="10" max="10" width="43.85546875" style="17" bestFit="1" customWidth="1"/>
    <col min="11" max="11" width="35.7109375" style="17" customWidth="1"/>
    <col min="12" max="16384" width="9.140625" style="17"/>
  </cols>
  <sheetData>
    <row r="1" spans="1:10" x14ac:dyDescent="0.3">
      <c r="A1" s="17" t="s">
        <v>203</v>
      </c>
      <c r="C1" s="358" t="s">
        <v>280</v>
      </c>
      <c r="D1" s="358"/>
      <c r="E1" s="358"/>
      <c r="F1" s="358"/>
    </row>
    <row r="2" spans="1:10" x14ac:dyDescent="0.3">
      <c r="A2" s="18" t="s">
        <v>204</v>
      </c>
      <c r="B2" s="19"/>
      <c r="C2" s="358"/>
      <c r="D2" s="358"/>
      <c r="E2" s="358"/>
      <c r="F2" s="358"/>
    </row>
    <row r="3" spans="1:10" x14ac:dyDescent="0.3">
      <c r="A3" s="18" t="s">
        <v>205</v>
      </c>
      <c r="B3" s="20"/>
      <c r="C3" s="358"/>
      <c r="D3" s="358"/>
      <c r="E3" s="358"/>
      <c r="F3" s="358"/>
    </row>
    <row r="4" spans="1:10" x14ac:dyDescent="0.3">
      <c r="A4" s="18" t="s">
        <v>160</v>
      </c>
      <c r="B4" s="20"/>
      <c r="C4" s="358"/>
      <c r="D4" s="358"/>
      <c r="E4" s="358"/>
      <c r="F4" s="358"/>
    </row>
    <row r="5" spans="1:10" x14ac:dyDescent="0.3">
      <c r="C5" s="359"/>
      <c r="D5" s="359"/>
      <c r="E5" s="359"/>
      <c r="F5" s="359"/>
    </row>
    <row r="6" spans="1:10" x14ac:dyDescent="0.3">
      <c r="A6" s="18" t="s">
        <v>206</v>
      </c>
      <c r="B6" s="18"/>
      <c r="C6" s="58" t="s">
        <v>209</v>
      </c>
      <c r="D6" s="58" t="s">
        <v>210</v>
      </c>
      <c r="E6" s="58" t="s">
        <v>211</v>
      </c>
      <c r="F6" s="58" t="s">
        <v>16</v>
      </c>
      <c r="G6" s="18"/>
      <c r="H6" s="18"/>
      <c r="I6" s="18"/>
      <c r="J6" s="18"/>
    </row>
    <row r="7" spans="1:10" x14ac:dyDescent="0.3">
      <c r="A7" s="21" t="s">
        <v>207</v>
      </c>
      <c r="B7" s="21" t="s">
        <v>208</v>
      </c>
      <c r="C7" s="59"/>
      <c r="D7" s="59"/>
      <c r="E7" s="59"/>
      <c r="F7" s="59"/>
      <c r="G7" s="40" t="s">
        <v>212</v>
      </c>
      <c r="H7" s="21" t="s">
        <v>213</v>
      </c>
      <c r="I7" s="21" t="s">
        <v>214</v>
      </c>
      <c r="J7" s="21" t="s">
        <v>270</v>
      </c>
    </row>
    <row r="8" spans="1:10" x14ac:dyDescent="0.3">
      <c r="A8" s="34"/>
      <c r="B8" s="34"/>
      <c r="C8" s="57">
        <v>0</v>
      </c>
      <c r="D8" s="57">
        <v>0</v>
      </c>
      <c r="E8" s="57">
        <v>0</v>
      </c>
      <c r="F8" s="60">
        <f>SUM(C8:E8)</f>
        <v>0</v>
      </c>
      <c r="G8" s="41">
        <v>0</v>
      </c>
      <c r="H8" s="34">
        <v>12</v>
      </c>
      <c r="I8" s="38">
        <v>1</v>
      </c>
      <c r="J8" s="41">
        <f>(G8/12)*H8*I8</f>
        <v>0</v>
      </c>
    </row>
    <row r="9" spans="1:10" x14ac:dyDescent="0.3">
      <c r="A9" s="21"/>
      <c r="B9" s="21"/>
      <c r="C9" s="57">
        <v>0</v>
      </c>
      <c r="D9" s="57">
        <v>0</v>
      </c>
      <c r="E9" s="57">
        <v>0</v>
      </c>
      <c r="F9" s="60">
        <f t="shared" ref="F9:F36" si="0">SUM(C9:E9)</f>
        <v>0</v>
      </c>
      <c r="G9" s="40">
        <v>0</v>
      </c>
      <c r="H9" s="21">
        <v>0</v>
      </c>
      <c r="I9" s="39">
        <v>0</v>
      </c>
      <c r="J9" s="40">
        <f t="shared" ref="J9:J36" si="1">(G9/12)*H9*I9</f>
        <v>0</v>
      </c>
    </row>
    <row r="10" spans="1:10" x14ac:dyDescent="0.3">
      <c r="A10" s="34"/>
      <c r="B10" s="34"/>
      <c r="C10" s="57">
        <v>0</v>
      </c>
      <c r="D10" s="57">
        <v>0</v>
      </c>
      <c r="E10" s="57">
        <v>0</v>
      </c>
      <c r="F10" s="60">
        <f t="shared" si="0"/>
        <v>0</v>
      </c>
      <c r="G10" s="41">
        <v>0</v>
      </c>
      <c r="H10" s="34">
        <v>0</v>
      </c>
      <c r="I10" s="38">
        <v>0</v>
      </c>
      <c r="J10" s="41">
        <f t="shared" si="1"/>
        <v>0</v>
      </c>
    </row>
    <row r="11" spans="1:10" x14ac:dyDescent="0.3">
      <c r="A11" s="21"/>
      <c r="B11" s="21"/>
      <c r="C11" s="57">
        <v>0</v>
      </c>
      <c r="D11" s="57">
        <v>0</v>
      </c>
      <c r="E11" s="57">
        <v>0</v>
      </c>
      <c r="F11" s="60">
        <f t="shared" si="0"/>
        <v>0</v>
      </c>
      <c r="G11" s="40">
        <v>0</v>
      </c>
      <c r="H11" s="21">
        <v>0</v>
      </c>
      <c r="I11" s="39">
        <v>0</v>
      </c>
      <c r="J11" s="40">
        <f t="shared" si="1"/>
        <v>0</v>
      </c>
    </row>
    <row r="12" spans="1:10" x14ac:dyDescent="0.3">
      <c r="A12" s="34"/>
      <c r="B12" s="34"/>
      <c r="C12" s="57">
        <v>0</v>
      </c>
      <c r="D12" s="57">
        <v>0</v>
      </c>
      <c r="E12" s="57">
        <v>0</v>
      </c>
      <c r="F12" s="60">
        <f t="shared" si="0"/>
        <v>0</v>
      </c>
      <c r="G12" s="41">
        <v>0</v>
      </c>
      <c r="H12" s="34">
        <v>0</v>
      </c>
      <c r="I12" s="38">
        <v>0</v>
      </c>
      <c r="J12" s="41">
        <f t="shared" si="1"/>
        <v>0</v>
      </c>
    </row>
    <row r="13" spans="1:10" x14ac:dyDescent="0.3">
      <c r="A13" s="21"/>
      <c r="B13" s="21"/>
      <c r="C13" s="57">
        <v>0</v>
      </c>
      <c r="D13" s="57">
        <v>0</v>
      </c>
      <c r="E13" s="57">
        <v>0</v>
      </c>
      <c r="F13" s="60">
        <f t="shared" si="0"/>
        <v>0</v>
      </c>
      <c r="G13" s="40">
        <v>0</v>
      </c>
      <c r="H13" s="21">
        <v>0</v>
      </c>
      <c r="I13" s="39">
        <v>0</v>
      </c>
      <c r="J13" s="40">
        <f t="shared" si="1"/>
        <v>0</v>
      </c>
    </row>
    <row r="14" spans="1:10" x14ac:dyDescent="0.3">
      <c r="A14" s="34"/>
      <c r="B14" s="34"/>
      <c r="C14" s="57">
        <v>0</v>
      </c>
      <c r="D14" s="57">
        <v>0</v>
      </c>
      <c r="E14" s="57">
        <v>0</v>
      </c>
      <c r="F14" s="60">
        <f t="shared" si="0"/>
        <v>0</v>
      </c>
      <c r="G14" s="41">
        <v>0</v>
      </c>
      <c r="H14" s="34">
        <v>0</v>
      </c>
      <c r="I14" s="38">
        <v>0</v>
      </c>
      <c r="J14" s="41">
        <f t="shared" si="1"/>
        <v>0</v>
      </c>
    </row>
    <row r="15" spans="1:10" x14ac:dyDescent="0.3">
      <c r="A15" s="21"/>
      <c r="B15" s="21"/>
      <c r="C15" s="57">
        <v>0</v>
      </c>
      <c r="D15" s="57">
        <v>0</v>
      </c>
      <c r="E15" s="57">
        <v>0</v>
      </c>
      <c r="F15" s="60">
        <f t="shared" si="0"/>
        <v>0</v>
      </c>
      <c r="G15" s="40">
        <v>0</v>
      </c>
      <c r="H15" s="21">
        <v>0</v>
      </c>
      <c r="I15" s="39">
        <v>0</v>
      </c>
      <c r="J15" s="40">
        <f t="shared" si="1"/>
        <v>0</v>
      </c>
    </row>
    <row r="16" spans="1:10" x14ac:dyDescent="0.3">
      <c r="A16" s="34"/>
      <c r="B16" s="34"/>
      <c r="C16" s="57">
        <v>0</v>
      </c>
      <c r="D16" s="57">
        <v>0</v>
      </c>
      <c r="E16" s="57">
        <v>0</v>
      </c>
      <c r="F16" s="60">
        <f t="shared" si="0"/>
        <v>0</v>
      </c>
      <c r="G16" s="41">
        <v>0</v>
      </c>
      <c r="H16" s="34">
        <v>0</v>
      </c>
      <c r="I16" s="38">
        <v>0</v>
      </c>
      <c r="J16" s="41">
        <f t="shared" si="1"/>
        <v>0</v>
      </c>
    </row>
    <row r="17" spans="1:10" x14ac:dyDescent="0.3">
      <c r="A17" s="21"/>
      <c r="B17" s="21"/>
      <c r="C17" s="57">
        <v>0</v>
      </c>
      <c r="D17" s="57">
        <v>0</v>
      </c>
      <c r="E17" s="57">
        <v>0</v>
      </c>
      <c r="F17" s="60">
        <f t="shared" si="0"/>
        <v>0</v>
      </c>
      <c r="G17" s="40">
        <v>0</v>
      </c>
      <c r="H17" s="21">
        <v>0</v>
      </c>
      <c r="I17" s="39">
        <v>0</v>
      </c>
      <c r="J17" s="40">
        <f t="shared" si="1"/>
        <v>0</v>
      </c>
    </row>
    <row r="18" spans="1:10" x14ac:dyDescent="0.3">
      <c r="A18" s="34"/>
      <c r="B18" s="34"/>
      <c r="C18" s="57">
        <v>0</v>
      </c>
      <c r="D18" s="57">
        <v>0</v>
      </c>
      <c r="E18" s="57">
        <v>0</v>
      </c>
      <c r="F18" s="60">
        <f t="shared" si="0"/>
        <v>0</v>
      </c>
      <c r="G18" s="41">
        <v>0</v>
      </c>
      <c r="H18" s="34">
        <v>0</v>
      </c>
      <c r="I18" s="38">
        <v>0</v>
      </c>
      <c r="J18" s="41">
        <f t="shared" si="1"/>
        <v>0</v>
      </c>
    </row>
    <row r="19" spans="1:10" x14ac:dyDescent="0.3">
      <c r="A19" s="21"/>
      <c r="B19" s="21"/>
      <c r="C19" s="57">
        <v>0</v>
      </c>
      <c r="D19" s="57">
        <v>0</v>
      </c>
      <c r="E19" s="57">
        <v>0</v>
      </c>
      <c r="F19" s="60">
        <f t="shared" si="0"/>
        <v>0</v>
      </c>
      <c r="G19" s="40">
        <v>0</v>
      </c>
      <c r="H19" s="21">
        <v>0</v>
      </c>
      <c r="I19" s="39">
        <v>0</v>
      </c>
      <c r="J19" s="40">
        <f t="shared" si="1"/>
        <v>0</v>
      </c>
    </row>
    <row r="20" spans="1:10" x14ac:dyDescent="0.3">
      <c r="A20" s="34"/>
      <c r="B20" s="34"/>
      <c r="C20" s="57">
        <v>0</v>
      </c>
      <c r="D20" s="57">
        <v>0</v>
      </c>
      <c r="E20" s="57">
        <v>0</v>
      </c>
      <c r="F20" s="60">
        <f t="shared" si="0"/>
        <v>0</v>
      </c>
      <c r="G20" s="41">
        <v>0</v>
      </c>
      <c r="H20" s="34">
        <v>0</v>
      </c>
      <c r="I20" s="38">
        <v>0</v>
      </c>
      <c r="J20" s="41">
        <f t="shared" si="1"/>
        <v>0</v>
      </c>
    </row>
    <row r="21" spans="1:10" x14ac:dyDescent="0.3">
      <c r="A21" s="21"/>
      <c r="B21" s="21"/>
      <c r="C21" s="57">
        <v>0</v>
      </c>
      <c r="D21" s="57">
        <v>0</v>
      </c>
      <c r="E21" s="57">
        <v>0</v>
      </c>
      <c r="F21" s="60">
        <f t="shared" si="0"/>
        <v>0</v>
      </c>
      <c r="G21" s="40">
        <v>0</v>
      </c>
      <c r="H21" s="21">
        <v>0</v>
      </c>
      <c r="I21" s="39">
        <v>0</v>
      </c>
      <c r="J21" s="40">
        <f t="shared" si="1"/>
        <v>0</v>
      </c>
    </row>
    <row r="22" spans="1:10" x14ac:dyDescent="0.3">
      <c r="A22" s="34"/>
      <c r="B22" s="34"/>
      <c r="C22" s="57">
        <v>0</v>
      </c>
      <c r="D22" s="57">
        <v>0</v>
      </c>
      <c r="E22" s="57">
        <v>0</v>
      </c>
      <c r="F22" s="60">
        <f t="shared" si="0"/>
        <v>0</v>
      </c>
      <c r="G22" s="41">
        <v>0</v>
      </c>
      <c r="H22" s="34">
        <v>0</v>
      </c>
      <c r="I22" s="38">
        <v>0</v>
      </c>
      <c r="J22" s="41">
        <f t="shared" si="1"/>
        <v>0</v>
      </c>
    </row>
    <row r="23" spans="1:10" x14ac:dyDescent="0.3">
      <c r="A23" s="21"/>
      <c r="B23" s="21"/>
      <c r="C23" s="57">
        <v>0</v>
      </c>
      <c r="D23" s="57">
        <v>0</v>
      </c>
      <c r="E23" s="57">
        <v>0</v>
      </c>
      <c r="F23" s="60">
        <f t="shared" si="0"/>
        <v>0</v>
      </c>
      <c r="G23" s="40">
        <v>0</v>
      </c>
      <c r="H23" s="21">
        <v>0</v>
      </c>
      <c r="I23" s="39">
        <v>0</v>
      </c>
      <c r="J23" s="40">
        <f t="shared" si="1"/>
        <v>0</v>
      </c>
    </row>
    <row r="24" spans="1:10" x14ac:dyDescent="0.3">
      <c r="A24" s="34"/>
      <c r="B24" s="34"/>
      <c r="C24" s="57">
        <v>0</v>
      </c>
      <c r="D24" s="57">
        <v>0</v>
      </c>
      <c r="E24" s="57">
        <v>0</v>
      </c>
      <c r="F24" s="60">
        <f t="shared" si="0"/>
        <v>0</v>
      </c>
      <c r="G24" s="41">
        <v>0</v>
      </c>
      <c r="H24" s="34">
        <v>0</v>
      </c>
      <c r="I24" s="38">
        <v>0</v>
      </c>
      <c r="J24" s="41">
        <f t="shared" si="1"/>
        <v>0</v>
      </c>
    </row>
    <row r="25" spans="1:10" x14ac:dyDescent="0.3">
      <c r="A25" s="21"/>
      <c r="B25" s="21"/>
      <c r="C25" s="57">
        <v>0</v>
      </c>
      <c r="D25" s="57">
        <v>0</v>
      </c>
      <c r="E25" s="57">
        <v>0</v>
      </c>
      <c r="F25" s="60">
        <f t="shared" si="0"/>
        <v>0</v>
      </c>
      <c r="G25" s="40">
        <v>0</v>
      </c>
      <c r="H25" s="21">
        <v>0</v>
      </c>
      <c r="I25" s="39">
        <v>0</v>
      </c>
      <c r="J25" s="40">
        <f t="shared" si="1"/>
        <v>0</v>
      </c>
    </row>
    <row r="26" spans="1:10" x14ac:dyDescent="0.3">
      <c r="A26" s="34"/>
      <c r="B26" s="34"/>
      <c r="C26" s="57">
        <v>0</v>
      </c>
      <c r="D26" s="57">
        <v>0</v>
      </c>
      <c r="E26" s="57">
        <v>0</v>
      </c>
      <c r="F26" s="60">
        <f t="shared" si="0"/>
        <v>0</v>
      </c>
      <c r="G26" s="41">
        <v>0</v>
      </c>
      <c r="H26" s="34">
        <v>0</v>
      </c>
      <c r="I26" s="38">
        <v>0</v>
      </c>
      <c r="J26" s="41">
        <f t="shared" si="1"/>
        <v>0</v>
      </c>
    </row>
    <row r="27" spans="1:10" x14ac:dyDescent="0.3">
      <c r="A27" s="21"/>
      <c r="B27" s="21"/>
      <c r="C27" s="57">
        <v>0</v>
      </c>
      <c r="D27" s="57">
        <v>0</v>
      </c>
      <c r="E27" s="57">
        <v>0</v>
      </c>
      <c r="F27" s="60">
        <f t="shared" si="0"/>
        <v>0</v>
      </c>
      <c r="G27" s="40">
        <v>0</v>
      </c>
      <c r="H27" s="21">
        <v>0</v>
      </c>
      <c r="I27" s="39">
        <v>0</v>
      </c>
      <c r="J27" s="40">
        <f t="shared" si="1"/>
        <v>0</v>
      </c>
    </row>
    <row r="28" spans="1:10" x14ac:dyDescent="0.3">
      <c r="A28" s="34"/>
      <c r="B28" s="34"/>
      <c r="C28" s="57">
        <v>0</v>
      </c>
      <c r="D28" s="57">
        <v>0</v>
      </c>
      <c r="E28" s="57">
        <v>0</v>
      </c>
      <c r="F28" s="60">
        <f t="shared" si="0"/>
        <v>0</v>
      </c>
      <c r="G28" s="41">
        <v>0</v>
      </c>
      <c r="H28" s="34">
        <v>0</v>
      </c>
      <c r="I28" s="38">
        <v>0</v>
      </c>
      <c r="J28" s="41">
        <f t="shared" si="1"/>
        <v>0</v>
      </c>
    </row>
    <row r="29" spans="1:10" x14ac:dyDescent="0.3">
      <c r="A29" s="21"/>
      <c r="B29" s="21"/>
      <c r="C29" s="57">
        <v>0</v>
      </c>
      <c r="D29" s="57">
        <v>0</v>
      </c>
      <c r="E29" s="57">
        <v>0</v>
      </c>
      <c r="F29" s="60">
        <f t="shared" si="0"/>
        <v>0</v>
      </c>
      <c r="G29" s="40">
        <v>0</v>
      </c>
      <c r="H29" s="21">
        <v>0</v>
      </c>
      <c r="I29" s="39">
        <v>0</v>
      </c>
      <c r="J29" s="40">
        <f t="shared" si="1"/>
        <v>0</v>
      </c>
    </row>
    <row r="30" spans="1:10" x14ac:dyDescent="0.3">
      <c r="A30" s="34"/>
      <c r="B30" s="34"/>
      <c r="C30" s="57">
        <v>0</v>
      </c>
      <c r="D30" s="57">
        <v>0</v>
      </c>
      <c r="E30" s="57">
        <v>0</v>
      </c>
      <c r="F30" s="60">
        <f t="shared" si="0"/>
        <v>0</v>
      </c>
      <c r="G30" s="41">
        <v>0</v>
      </c>
      <c r="H30" s="34">
        <v>0</v>
      </c>
      <c r="I30" s="38">
        <v>0</v>
      </c>
      <c r="J30" s="41">
        <f t="shared" si="1"/>
        <v>0</v>
      </c>
    </row>
    <row r="31" spans="1:10" x14ac:dyDescent="0.3">
      <c r="A31" s="21"/>
      <c r="B31" s="21"/>
      <c r="C31" s="57">
        <v>0</v>
      </c>
      <c r="D31" s="57">
        <v>0</v>
      </c>
      <c r="E31" s="57">
        <v>0</v>
      </c>
      <c r="F31" s="60">
        <f t="shared" si="0"/>
        <v>0</v>
      </c>
      <c r="G31" s="40">
        <v>0</v>
      </c>
      <c r="H31" s="21">
        <v>0</v>
      </c>
      <c r="I31" s="39">
        <v>0</v>
      </c>
      <c r="J31" s="40">
        <f t="shared" si="1"/>
        <v>0</v>
      </c>
    </row>
    <row r="32" spans="1:10" x14ac:dyDescent="0.3">
      <c r="A32" s="34"/>
      <c r="B32" s="34"/>
      <c r="C32" s="57">
        <v>0</v>
      </c>
      <c r="D32" s="57">
        <v>0</v>
      </c>
      <c r="E32" s="57">
        <v>0</v>
      </c>
      <c r="F32" s="60">
        <f t="shared" si="0"/>
        <v>0</v>
      </c>
      <c r="G32" s="41">
        <v>0</v>
      </c>
      <c r="H32" s="34">
        <v>0</v>
      </c>
      <c r="I32" s="38">
        <v>0</v>
      </c>
      <c r="J32" s="41">
        <f t="shared" si="1"/>
        <v>0</v>
      </c>
    </row>
    <row r="33" spans="1:10" x14ac:dyDescent="0.3">
      <c r="A33" s="21"/>
      <c r="B33" s="21"/>
      <c r="C33" s="57">
        <v>0</v>
      </c>
      <c r="D33" s="57">
        <v>0</v>
      </c>
      <c r="E33" s="57">
        <v>0</v>
      </c>
      <c r="F33" s="60">
        <f t="shared" si="0"/>
        <v>0</v>
      </c>
      <c r="G33" s="40">
        <v>0</v>
      </c>
      <c r="H33" s="21">
        <v>0</v>
      </c>
      <c r="I33" s="39">
        <v>0</v>
      </c>
      <c r="J33" s="40">
        <f t="shared" si="1"/>
        <v>0</v>
      </c>
    </row>
    <row r="34" spans="1:10" x14ac:dyDescent="0.3">
      <c r="A34" s="34"/>
      <c r="B34" s="34"/>
      <c r="C34" s="57">
        <v>0</v>
      </c>
      <c r="D34" s="57">
        <v>0</v>
      </c>
      <c r="E34" s="57">
        <v>0</v>
      </c>
      <c r="F34" s="60">
        <f t="shared" si="0"/>
        <v>0</v>
      </c>
      <c r="G34" s="41">
        <v>0</v>
      </c>
      <c r="H34" s="34">
        <v>0</v>
      </c>
      <c r="I34" s="38">
        <v>0</v>
      </c>
      <c r="J34" s="41">
        <f t="shared" si="1"/>
        <v>0</v>
      </c>
    </row>
    <row r="35" spans="1:10" x14ac:dyDescent="0.3">
      <c r="A35" s="21"/>
      <c r="B35" s="21"/>
      <c r="C35" s="57">
        <v>0</v>
      </c>
      <c r="D35" s="57">
        <v>0</v>
      </c>
      <c r="E35" s="57">
        <v>0</v>
      </c>
      <c r="F35" s="60">
        <f t="shared" si="0"/>
        <v>0</v>
      </c>
      <c r="G35" s="40">
        <v>0</v>
      </c>
      <c r="H35" s="21">
        <v>0</v>
      </c>
      <c r="I35" s="39">
        <v>0</v>
      </c>
      <c r="J35" s="40">
        <f t="shared" si="1"/>
        <v>0</v>
      </c>
    </row>
    <row r="36" spans="1:10" x14ac:dyDescent="0.3">
      <c r="A36" s="34"/>
      <c r="B36" s="34"/>
      <c r="C36" s="57">
        <v>0</v>
      </c>
      <c r="D36" s="57">
        <v>0</v>
      </c>
      <c r="E36" s="57">
        <v>0</v>
      </c>
      <c r="F36" s="60">
        <f t="shared" si="0"/>
        <v>0</v>
      </c>
      <c r="G36" s="41">
        <v>0</v>
      </c>
      <c r="H36" s="34">
        <v>0</v>
      </c>
      <c r="I36" s="38">
        <v>0</v>
      </c>
      <c r="J36" s="41">
        <f t="shared" si="1"/>
        <v>0</v>
      </c>
    </row>
    <row r="37" spans="1:10" x14ac:dyDescent="0.3">
      <c r="A37" s="24"/>
      <c r="B37" s="25" t="s">
        <v>220</v>
      </c>
      <c r="C37" s="60">
        <f>SUM(C8:C36)</f>
        <v>0</v>
      </c>
      <c r="D37" s="60">
        <f t="shared" ref="D37:J37" si="2">SUM(D8:D36)</f>
        <v>0</v>
      </c>
      <c r="E37" s="60">
        <f t="shared" si="2"/>
        <v>0</v>
      </c>
      <c r="F37" s="60">
        <f t="shared" si="2"/>
        <v>0</v>
      </c>
      <c r="G37" s="26">
        <f t="shared" si="2"/>
        <v>0</v>
      </c>
      <c r="H37" s="27"/>
      <c r="I37" s="28"/>
      <c r="J37" s="26">
        <f t="shared" si="2"/>
        <v>0</v>
      </c>
    </row>
    <row r="38" spans="1:10" x14ac:dyDescent="0.3">
      <c r="A38" s="43" t="s">
        <v>215</v>
      </c>
      <c r="B38" s="46"/>
      <c r="C38" s="61" t="s">
        <v>209</v>
      </c>
      <c r="D38" s="61" t="s">
        <v>210</v>
      </c>
      <c r="E38" s="61" t="s">
        <v>211</v>
      </c>
      <c r="F38" s="61" t="s">
        <v>16</v>
      </c>
      <c r="G38" s="45"/>
      <c r="H38" s="45"/>
      <c r="I38" s="45"/>
      <c r="J38" s="47"/>
    </row>
    <row r="39" spans="1:10" x14ac:dyDescent="0.3">
      <c r="A39" s="29" t="s">
        <v>216</v>
      </c>
      <c r="B39" s="30">
        <v>0</v>
      </c>
      <c r="C39" s="57">
        <v>0</v>
      </c>
      <c r="D39" s="57">
        <v>0</v>
      </c>
      <c r="E39" s="57">
        <v>0</v>
      </c>
      <c r="F39" s="60">
        <f>SUM(C39:E39)</f>
        <v>0</v>
      </c>
    </row>
    <row r="40" spans="1:10" x14ac:dyDescent="0.3">
      <c r="A40" s="35" t="s">
        <v>217</v>
      </c>
      <c r="B40" s="36">
        <v>0</v>
      </c>
      <c r="C40" s="348">
        <v>0</v>
      </c>
      <c r="D40" s="348">
        <v>0</v>
      </c>
      <c r="E40" s="348">
        <v>0</v>
      </c>
      <c r="F40" s="60">
        <v>0</v>
      </c>
    </row>
    <row r="41" spans="1:10" x14ac:dyDescent="0.3">
      <c r="A41" s="29" t="s">
        <v>218</v>
      </c>
      <c r="B41" s="30">
        <v>0</v>
      </c>
      <c r="C41" s="348">
        <v>0</v>
      </c>
      <c r="D41" s="348">
        <v>0</v>
      </c>
      <c r="E41" s="348">
        <v>0</v>
      </c>
      <c r="F41" s="60">
        <v>0</v>
      </c>
      <c r="I41" s="17" t="s">
        <v>273</v>
      </c>
    </row>
    <row r="42" spans="1:10" ht="33" x14ac:dyDescent="0.3">
      <c r="A42" s="37" t="s">
        <v>219</v>
      </c>
      <c r="B42" s="35" t="s">
        <v>271</v>
      </c>
      <c r="C42" s="70"/>
      <c r="D42" s="70"/>
      <c r="E42" s="70"/>
      <c r="F42" s="70"/>
      <c r="I42" s="17" t="s">
        <v>271</v>
      </c>
    </row>
    <row r="43" spans="1:10" x14ac:dyDescent="0.3">
      <c r="A43" s="29"/>
      <c r="B43" s="29"/>
      <c r="C43" s="70"/>
      <c r="D43" s="70"/>
      <c r="E43" s="70"/>
      <c r="F43" s="70"/>
    </row>
    <row r="44" spans="1:10" x14ac:dyDescent="0.3">
      <c r="A44" s="24"/>
      <c r="B44" s="25" t="s">
        <v>221</v>
      </c>
      <c r="C44" s="60">
        <f t="shared" ref="C44:E44" si="3">SUM(C39:C41)</f>
        <v>0</v>
      </c>
      <c r="D44" s="60">
        <f t="shared" si="3"/>
        <v>0</v>
      </c>
      <c r="E44" s="60">
        <f t="shared" si="3"/>
        <v>0</v>
      </c>
      <c r="F44" s="60">
        <f>SUM(F39:F41)</f>
        <v>0</v>
      </c>
    </row>
    <row r="45" spans="1:10" x14ac:dyDescent="0.3">
      <c r="A45" s="43" t="s">
        <v>222</v>
      </c>
      <c r="B45" s="45"/>
      <c r="C45" s="61" t="s">
        <v>209</v>
      </c>
      <c r="D45" s="61" t="s">
        <v>210</v>
      </c>
      <c r="E45" s="61" t="s">
        <v>211</v>
      </c>
      <c r="F45" s="61" t="s">
        <v>16</v>
      </c>
    </row>
    <row r="46" spans="1:10" x14ac:dyDescent="0.3">
      <c r="A46" s="31" t="s">
        <v>235</v>
      </c>
      <c r="B46" s="31">
        <v>0</v>
      </c>
      <c r="C46" s="57">
        <v>0</v>
      </c>
      <c r="D46" s="57">
        <v>0</v>
      </c>
      <c r="E46" s="57">
        <v>0</v>
      </c>
      <c r="F46" s="60">
        <f>SUM(C46:E46)</f>
        <v>0</v>
      </c>
    </row>
    <row r="47" spans="1:10" x14ac:dyDescent="0.3">
      <c r="A47" s="33" t="s">
        <v>236</v>
      </c>
      <c r="B47" s="344">
        <v>0</v>
      </c>
      <c r="C47" s="57">
        <v>0</v>
      </c>
      <c r="D47" s="57">
        <v>0</v>
      </c>
      <c r="E47" s="57">
        <v>0</v>
      </c>
      <c r="F47" s="60">
        <f t="shared" ref="F47:F62" si="4">SUM(C47:E47)</f>
        <v>0</v>
      </c>
    </row>
    <row r="48" spans="1:10" x14ac:dyDescent="0.3">
      <c r="A48" s="31" t="s">
        <v>237</v>
      </c>
      <c r="B48" s="345">
        <v>0</v>
      </c>
      <c r="C48" s="57">
        <v>0</v>
      </c>
      <c r="D48" s="57">
        <v>0</v>
      </c>
      <c r="E48" s="57">
        <v>0</v>
      </c>
      <c r="F48" s="60">
        <f t="shared" si="4"/>
        <v>0</v>
      </c>
    </row>
    <row r="49" spans="1:6" x14ac:dyDescent="0.3">
      <c r="A49" s="33" t="s">
        <v>238</v>
      </c>
      <c r="B49" s="33" t="s">
        <v>239</v>
      </c>
      <c r="C49" s="57">
        <v>0</v>
      </c>
      <c r="D49" s="57">
        <v>0</v>
      </c>
      <c r="E49" s="57">
        <v>0</v>
      </c>
      <c r="F49" s="60">
        <f t="shared" si="4"/>
        <v>0</v>
      </c>
    </row>
    <row r="50" spans="1:6" x14ac:dyDescent="0.3">
      <c r="A50" s="31">
        <v>0</v>
      </c>
      <c r="B50" s="345">
        <v>0</v>
      </c>
      <c r="C50" s="57">
        <v>0</v>
      </c>
      <c r="D50" s="57">
        <v>0</v>
      </c>
      <c r="E50" s="57">
        <v>0</v>
      </c>
      <c r="F50" s="60">
        <f t="shared" si="4"/>
        <v>0</v>
      </c>
    </row>
    <row r="51" spans="1:6" x14ac:dyDescent="0.3">
      <c r="A51" s="33" t="s">
        <v>225</v>
      </c>
      <c r="B51" s="33"/>
      <c r="C51" s="57">
        <v>0</v>
      </c>
      <c r="D51" s="57">
        <v>0</v>
      </c>
      <c r="E51" s="57">
        <v>0</v>
      </c>
      <c r="F51" s="60">
        <f t="shared" si="4"/>
        <v>0</v>
      </c>
    </row>
    <row r="52" spans="1:6" x14ac:dyDescent="0.3">
      <c r="A52" s="31"/>
      <c r="B52" s="31"/>
      <c r="C52" s="57">
        <v>0</v>
      </c>
      <c r="D52" s="57">
        <v>0</v>
      </c>
      <c r="E52" s="57">
        <v>0</v>
      </c>
      <c r="F52" s="60">
        <f t="shared" si="4"/>
        <v>0</v>
      </c>
    </row>
    <row r="53" spans="1:6" x14ac:dyDescent="0.3">
      <c r="A53" s="33"/>
      <c r="B53" s="33"/>
      <c r="C53" s="57">
        <v>0</v>
      </c>
      <c r="D53" s="57">
        <v>0</v>
      </c>
      <c r="E53" s="57">
        <v>0</v>
      </c>
      <c r="F53" s="60">
        <f t="shared" si="4"/>
        <v>0</v>
      </c>
    </row>
    <row r="54" spans="1:6" x14ac:dyDescent="0.3">
      <c r="A54" s="31"/>
      <c r="B54" s="31"/>
      <c r="C54" s="57">
        <v>0</v>
      </c>
      <c r="D54" s="57">
        <v>0</v>
      </c>
      <c r="E54" s="57">
        <v>0</v>
      </c>
      <c r="F54" s="60">
        <f t="shared" si="4"/>
        <v>0</v>
      </c>
    </row>
    <row r="55" spans="1:6" x14ac:dyDescent="0.3">
      <c r="A55" s="33"/>
      <c r="B55" s="33"/>
      <c r="C55" s="57">
        <v>0</v>
      </c>
      <c r="D55" s="57">
        <v>0</v>
      </c>
      <c r="E55" s="57">
        <v>0</v>
      </c>
      <c r="F55" s="60">
        <f t="shared" si="4"/>
        <v>0</v>
      </c>
    </row>
    <row r="56" spans="1:6" x14ac:dyDescent="0.3">
      <c r="A56" s="31"/>
      <c r="B56" s="31"/>
      <c r="C56" s="57">
        <v>0</v>
      </c>
      <c r="D56" s="57">
        <v>0</v>
      </c>
      <c r="E56" s="57">
        <v>0</v>
      </c>
      <c r="F56" s="60">
        <f t="shared" si="4"/>
        <v>0</v>
      </c>
    </row>
    <row r="57" spans="1:6" x14ac:dyDescent="0.3">
      <c r="A57" s="33"/>
      <c r="B57" s="33"/>
      <c r="C57" s="57">
        <v>0</v>
      </c>
      <c r="D57" s="57">
        <v>0</v>
      </c>
      <c r="E57" s="57">
        <v>0</v>
      </c>
      <c r="F57" s="60">
        <f t="shared" si="4"/>
        <v>0</v>
      </c>
    </row>
    <row r="58" spans="1:6" x14ac:dyDescent="0.3">
      <c r="A58" s="31"/>
      <c r="B58" s="31"/>
      <c r="C58" s="57">
        <v>0</v>
      </c>
      <c r="D58" s="57">
        <v>0</v>
      </c>
      <c r="E58" s="57">
        <v>0</v>
      </c>
      <c r="F58" s="60">
        <f t="shared" si="4"/>
        <v>0</v>
      </c>
    </row>
    <row r="59" spans="1:6" x14ac:dyDescent="0.3">
      <c r="A59" s="33" t="s">
        <v>285</v>
      </c>
      <c r="B59" s="33"/>
      <c r="C59" s="57">
        <v>0</v>
      </c>
      <c r="D59" s="57">
        <v>0</v>
      </c>
      <c r="E59" s="57">
        <v>0</v>
      </c>
      <c r="F59" s="60">
        <f t="shared" si="4"/>
        <v>0</v>
      </c>
    </row>
    <row r="60" spans="1:6" x14ac:dyDescent="0.3">
      <c r="A60" s="31"/>
      <c r="B60" s="31"/>
      <c r="C60" s="57">
        <v>0</v>
      </c>
      <c r="D60" s="57">
        <v>0</v>
      </c>
      <c r="E60" s="57">
        <v>0</v>
      </c>
      <c r="F60" s="60">
        <f t="shared" si="4"/>
        <v>0</v>
      </c>
    </row>
    <row r="61" spans="1:6" x14ac:dyDescent="0.3">
      <c r="A61" s="33"/>
      <c r="B61" s="33"/>
      <c r="C61" s="57">
        <v>0</v>
      </c>
      <c r="D61" s="57">
        <v>0</v>
      </c>
      <c r="E61" s="57">
        <v>0</v>
      </c>
      <c r="F61" s="60">
        <f t="shared" si="4"/>
        <v>0</v>
      </c>
    </row>
    <row r="62" spans="1:6" x14ac:dyDescent="0.3">
      <c r="A62" s="31"/>
      <c r="B62" s="31"/>
      <c r="C62" s="57">
        <v>0</v>
      </c>
      <c r="D62" s="57">
        <v>0</v>
      </c>
      <c r="E62" s="57">
        <v>0</v>
      </c>
      <c r="F62" s="60">
        <f t="shared" si="4"/>
        <v>0</v>
      </c>
    </row>
    <row r="63" spans="1:6" x14ac:dyDescent="0.3">
      <c r="A63" s="24"/>
      <c r="B63" s="24" t="s">
        <v>224</v>
      </c>
      <c r="C63" s="60">
        <f>SUM(C46:C62)</f>
        <v>0</v>
      </c>
      <c r="D63" s="60">
        <f t="shared" ref="D63:F63" si="5">SUM(D46:D62)</f>
        <v>0</v>
      </c>
      <c r="E63" s="60">
        <f t="shared" si="5"/>
        <v>0</v>
      </c>
      <c r="F63" s="60">
        <f t="shared" si="5"/>
        <v>0</v>
      </c>
    </row>
    <row r="64" spans="1:6" x14ac:dyDescent="0.3">
      <c r="A64" s="43" t="s">
        <v>226</v>
      </c>
      <c r="B64" s="44"/>
      <c r="C64" s="61" t="s">
        <v>209</v>
      </c>
      <c r="D64" s="61" t="s">
        <v>210</v>
      </c>
      <c r="E64" s="61" t="s">
        <v>211</v>
      </c>
      <c r="F64" s="61" t="s">
        <v>16</v>
      </c>
    </row>
    <row r="65" spans="1:6" x14ac:dyDescent="0.3">
      <c r="A65" s="32"/>
      <c r="B65" s="32"/>
      <c r="C65" s="57">
        <v>0</v>
      </c>
      <c r="D65" s="57">
        <v>0</v>
      </c>
      <c r="E65" s="57">
        <v>0</v>
      </c>
      <c r="F65" s="60">
        <f>SUM(C65:E65)</f>
        <v>0</v>
      </c>
    </row>
    <row r="66" spans="1:6" x14ac:dyDescent="0.3">
      <c r="A66" s="42"/>
      <c r="B66" s="42"/>
      <c r="C66" s="57">
        <v>0</v>
      </c>
      <c r="D66" s="57">
        <v>0</v>
      </c>
      <c r="E66" s="57">
        <v>0</v>
      </c>
      <c r="F66" s="60">
        <f t="shared" ref="F66:F69" si="6">SUM(C66:E66)</f>
        <v>0</v>
      </c>
    </row>
    <row r="67" spans="1:6" x14ac:dyDescent="0.3">
      <c r="A67" s="32"/>
      <c r="B67" s="32"/>
      <c r="C67" s="57">
        <v>0</v>
      </c>
      <c r="D67" s="57">
        <v>0</v>
      </c>
      <c r="E67" s="57">
        <v>0</v>
      </c>
      <c r="F67" s="60">
        <f t="shared" si="6"/>
        <v>0</v>
      </c>
    </row>
    <row r="68" spans="1:6" x14ac:dyDescent="0.3">
      <c r="A68" s="42"/>
      <c r="B68" s="42"/>
      <c r="C68" s="57">
        <v>0</v>
      </c>
      <c r="D68" s="57">
        <v>0</v>
      </c>
      <c r="E68" s="57">
        <v>0</v>
      </c>
      <c r="F68" s="60">
        <f t="shared" si="6"/>
        <v>0</v>
      </c>
    </row>
    <row r="69" spans="1:6" x14ac:dyDescent="0.3">
      <c r="A69" s="32"/>
      <c r="B69" s="32"/>
      <c r="C69" s="57">
        <v>0</v>
      </c>
      <c r="D69" s="57">
        <v>0</v>
      </c>
      <c r="E69" s="57">
        <v>0</v>
      </c>
      <c r="F69" s="60">
        <f t="shared" si="6"/>
        <v>0</v>
      </c>
    </row>
    <row r="70" spans="1:6" x14ac:dyDescent="0.3">
      <c r="A70" s="24"/>
      <c r="B70" s="24" t="s">
        <v>227</v>
      </c>
      <c r="C70" s="60">
        <f>SUM(C65:C69)</f>
        <v>0</v>
      </c>
      <c r="D70" s="60">
        <f t="shared" ref="D70:F70" si="7">SUM(D65:D69)</f>
        <v>0</v>
      </c>
      <c r="E70" s="60">
        <f t="shared" si="7"/>
        <v>0</v>
      </c>
      <c r="F70" s="60">
        <f t="shared" si="7"/>
        <v>0</v>
      </c>
    </row>
    <row r="71" spans="1:6" x14ac:dyDescent="0.3">
      <c r="A71" s="43" t="s">
        <v>232</v>
      </c>
      <c r="B71" s="44"/>
      <c r="C71" s="61" t="s">
        <v>209</v>
      </c>
      <c r="D71" s="61" t="s">
        <v>210</v>
      </c>
      <c r="E71" s="61" t="s">
        <v>211</v>
      </c>
      <c r="F71" s="61" t="s">
        <v>16</v>
      </c>
    </row>
    <row r="72" spans="1:6" x14ac:dyDescent="0.3">
      <c r="A72" s="51"/>
      <c r="B72" s="51"/>
      <c r="C72" s="57">
        <v>0</v>
      </c>
      <c r="D72" s="57">
        <v>0</v>
      </c>
      <c r="E72" s="57">
        <v>0</v>
      </c>
      <c r="F72" s="60">
        <f>SUM(C72:E72)</f>
        <v>0</v>
      </c>
    </row>
    <row r="73" spans="1:6" x14ac:dyDescent="0.3">
      <c r="A73" s="52"/>
      <c r="B73" s="52"/>
      <c r="C73" s="57">
        <v>0</v>
      </c>
      <c r="D73" s="57">
        <v>0</v>
      </c>
      <c r="E73" s="57">
        <v>0</v>
      </c>
      <c r="F73" s="60">
        <f t="shared" ref="F73:F84" si="8">SUM(C73:E73)</f>
        <v>0</v>
      </c>
    </row>
    <row r="74" spans="1:6" x14ac:dyDescent="0.3">
      <c r="A74" s="51"/>
      <c r="B74" s="51"/>
      <c r="C74" s="57">
        <v>0</v>
      </c>
      <c r="D74" s="57">
        <v>0</v>
      </c>
      <c r="E74" s="57">
        <v>0</v>
      </c>
      <c r="F74" s="60">
        <f t="shared" si="8"/>
        <v>0</v>
      </c>
    </row>
    <row r="75" spans="1:6" x14ac:dyDescent="0.3">
      <c r="A75" s="52"/>
      <c r="B75" s="52"/>
      <c r="C75" s="57">
        <v>0</v>
      </c>
      <c r="D75" s="57">
        <v>0</v>
      </c>
      <c r="E75" s="57">
        <v>0</v>
      </c>
      <c r="F75" s="60">
        <f t="shared" si="8"/>
        <v>0</v>
      </c>
    </row>
    <row r="76" spans="1:6" x14ac:dyDescent="0.3">
      <c r="A76" s="51"/>
      <c r="B76" s="51"/>
      <c r="C76" s="57">
        <v>0</v>
      </c>
      <c r="D76" s="57">
        <v>0</v>
      </c>
      <c r="E76" s="57">
        <v>0</v>
      </c>
      <c r="F76" s="60">
        <f t="shared" si="8"/>
        <v>0</v>
      </c>
    </row>
    <row r="77" spans="1:6" x14ac:dyDescent="0.3">
      <c r="A77" s="52"/>
      <c r="B77" s="52"/>
      <c r="C77" s="57">
        <v>0</v>
      </c>
      <c r="D77" s="57">
        <v>0</v>
      </c>
      <c r="E77" s="57">
        <v>0</v>
      </c>
      <c r="F77" s="60">
        <f t="shared" si="8"/>
        <v>0</v>
      </c>
    </row>
    <row r="78" spans="1:6" x14ac:dyDescent="0.3">
      <c r="A78" s="51"/>
      <c r="B78" s="51"/>
      <c r="C78" s="57">
        <v>0</v>
      </c>
      <c r="D78" s="57">
        <v>0</v>
      </c>
      <c r="E78" s="57">
        <v>0</v>
      </c>
      <c r="F78" s="60">
        <f t="shared" si="8"/>
        <v>0</v>
      </c>
    </row>
    <row r="79" spans="1:6" x14ac:dyDescent="0.3">
      <c r="A79" s="52"/>
      <c r="B79" s="52"/>
      <c r="C79" s="57">
        <v>0</v>
      </c>
      <c r="D79" s="57">
        <v>0</v>
      </c>
      <c r="E79" s="57">
        <v>0</v>
      </c>
      <c r="F79" s="60">
        <f t="shared" si="8"/>
        <v>0</v>
      </c>
    </row>
    <row r="80" spans="1:6" x14ac:dyDescent="0.3">
      <c r="A80" s="51"/>
      <c r="B80" s="51"/>
      <c r="C80" s="57">
        <v>0</v>
      </c>
      <c r="D80" s="57">
        <v>0</v>
      </c>
      <c r="E80" s="57">
        <v>0</v>
      </c>
      <c r="F80" s="60">
        <f t="shared" si="8"/>
        <v>0</v>
      </c>
    </row>
    <row r="81" spans="1:9" x14ac:dyDescent="0.3">
      <c r="A81" s="52"/>
      <c r="B81" s="52"/>
      <c r="C81" s="57">
        <v>0</v>
      </c>
      <c r="D81" s="57">
        <v>0</v>
      </c>
      <c r="E81" s="57">
        <v>0</v>
      </c>
      <c r="F81" s="60">
        <f t="shared" si="8"/>
        <v>0</v>
      </c>
    </row>
    <row r="82" spans="1:9" x14ac:dyDescent="0.3">
      <c r="A82" s="51"/>
      <c r="B82" s="51"/>
      <c r="C82" s="57">
        <v>0</v>
      </c>
      <c r="D82" s="57">
        <v>0</v>
      </c>
      <c r="E82" s="57">
        <v>0</v>
      </c>
      <c r="F82" s="60">
        <f t="shared" si="8"/>
        <v>0</v>
      </c>
    </row>
    <row r="83" spans="1:9" x14ac:dyDescent="0.3">
      <c r="A83" s="52"/>
      <c r="B83" s="52"/>
      <c r="C83" s="57">
        <v>0</v>
      </c>
      <c r="D83" s="57">
        <v>0</v>
      </c>
      <c r="E83" s="57">
        <v>0</v>
      </c>
      <c r="F83" s="60">
        <f t="shared" si="8"/>
        <v>0</v>
      </c>
    </row>
    <row r="84" spans="1:9" x14ac:dyDescent="0.3">
      <c r="A84" s="51"/>
      <c r="B84" s="51"/>
      <c r="C84" s="57">
        <v>0</v>
      </c>
      <c r="D84" s="57">
        <v>0</v>
      </c>
      <c r="E84" s="57">
        <v>0</v>
      </c>
      <c r="F84" s="60">
        <f t="shared" si="8"/>
        <v>0</v>
      </c>
    </row>
    <row r="85" spans="1:9" x14ac:dyDescent="0.3">
      <c r="A85" s="24"/>
      <c r="B85" s="24" t="s">
        <v>233</v>
      </c>
      <c r="C85" s="60">
        <f>SUM(C72:C84)</f>
        <v>0</v>
      </c>
      <c r="D85" s="60">
        <f t="shared" ref="D85:F85" si="9">SUM(D72:D84)</f>
        <v>0</v>
      </c>
      <c r="E85" s="60">
        <f t="shared" si="9"/>
        <v>0</v>
      </c>
      <c r="F85" s="60">
        <f t="shared" si="9"/>
        <v>0</v>
      </c>
    </row>
    <row r="86" spans="1:9" x14ac:dyDescent="0.3">
      <c r="A86" s="43" t="s">
        <v>234</v>
      </c>
      <c r="B86" s="44"/>
      <c r="C86" s="61" t="s">
        <v>209</v>
      </c>
      <c r="D86" s="61" t="s">
        <v>210</v>
      </c>
      <c r="E86" s="61" t="s">
        <v>211</v>
      </c>
      <c r="F86" s="61" t="s">
        <v>16</v>
      </c>
    </row>
    <row r="87" spans="1:9" x14ac:dyDescent="0.3">
      <c r="A87" s="48" t="s">
        <v>228</v>
      </c>
      <c r="B87" s="49">
        <v>10000</v>
      </c>
      <c r="C87" s="70">
        <v>0</v>
      </c>
      <c r="D87" s="70">
        <v>0</v>
      </c>
      <c r="E87" s="70">
        <v>0</v>
      </c>
      <c r="F87" s="70">
        <v>0</v>
      </c>
    </row>
    <row r="88" spans="1:9" x14ac:dyDescent="0.3">
      <c r="A88" s="50" t="s">
        <v>229</v>
      </c>
      <c r="B88" s="50"/>
      <c r="C88" s="70">
        <v>0</v>
      </c>
      <c r="D88" s="70">
        <v>0</v>
      </c>
      <c r="E88" s="70">
        <v>0</v>
      </c>
      <c r="F88" s="70">
        <v>0</v>
      </c>
      <c r="G88" s="50" t="s">
        <v>281</v>
      </c>
      <c r="I88" s="17" t="s">
        <v>282</v>
      </c>
    </row>
    <row r="89" spans="1:9" x14ac:dyDescent="0.3">
      <c r="A89" s="48"/>
      <c r="B89" s="48"/>
      <c r="C89" s="57">
        <v>0</v>
      </c>
      <c r="D89" s="57">
        <v>0</v>
      </c>
      <c r="E89" s="57">
        <v>0</v>
      </c>
      <c r="F89" s="60">
        <f>SUM(C89:E89)</f>
        <v>0</v>
      </c>
      <c r="G89" s="48" t="str">
        <f>IF(F89&lt;$B$87,$I$89,$I$88)</f>
        <v>Below</v>
      </c>
      <c r="I89" s="17" t="s">
        <v>283</v>
      </c>
    </row>
    <row r="90" spans="1:9" x14ac:dyDescent="0.3">
      <c r="A90" s="50"/>
      <c r="B90" s="50"/>
      <c r="C90" s="57">
        <v>0</v>
      </c>
      <c r="D90" s="57">
        <v>0</v>
      </c>
      <c r="E90" s="57">
        <v>0</v>
      </c>
      <c r="F90" s="60">
        <f t="shared" ref="F90:F102" si="10">SUM(C90:E90)</f>
        <v>0</v>
      </c>
      <c r="G90" s="50" t="str">
        <f t="shared" ref="G90:G102" si="11">IF(F90&lt;$B$87,$I$89,$I$88)</f>
        <v>Below</v>
      </c>
    </row>
    <row r="91" spans="1:9" x14ac:dyDescent="0.3">
      <c r="A91" s="48"/>
      <c r="B91" s="48"/>
      <c r="C91" s="57">
        <v>0</v>
      </c>
      <c r="D91" s="57">
        <v>0</v>
      </c>
      <c r="E91" s="57">
        <v>0</v>
      </c>
      <c r="F91" s="60">
        <f t="shared" si="10"/>
        <v>0</v>
      </c>
      <c r="G91" s="48" t="str">
        <f t="shared" si="11"/>
        <v>Below</v>
      </c>
    </row>
    <row r="92" spans="1:9" x14ac:dyDescent="0.3">
      <c r="A92" s="50"/>
      <c r="B92" s="50"/>
      <c r="C92" s="57">
        <v>0</v>
      </c>
      <c r="D92" s="57">
        <v>0</v>
      </c>
      <c r="E92" s="57">
        <v>0</v>
      </c>
      <c r="F92" s="60">
        <f t="shared" si="10"/>
        <v>0</v>
      </c>
      <c r="G92" s="50" t="str">
        <f t="shared" si="11"/>
        <v>Below</v>
      </c>
    </row>
    <row r="93" spans="1:9" x14ac:dyDescent="0.3">
      <c r="A93" s="48"/>
      <c r="B93" s="48"/>
      <c r="C93" s="57">
        <v>0</v>
      </c>
      <c r="D93" s="57">
        <v>0</v>
      </c>
      <c r="E93" s="57">
        <v>0</v>
      </c>
      <c r="F93" s="60">
        <f t="shared" si="10"/>
        <v>0</v>
      </c>
      <c r="G93" s="48" t="str">
        <f t="shared" si="11"/>
        <v>Below</v>
      </c>
    </row>
    <row r="94" spans="1:9" x14ac:dyDescent="0.3">
      <c r="A94" s="50"/>
      <c r="B94" s="50"/>
      <c r="C94" s="57">
        <v>0</v>
      </c>
      <c r="D94" s="57">
        <v>0</v>
      </c>
      <c r="E94" s="57">
        <v>0</v>
      </c>
      <c r="F94" s="60">
        <f t="shared" si="10"/>
        <v>0</v>
      </c>
      <c r="G94" s="50" t="str">
        <f t="shared" si="11"/>
        <v>Below</v>
      </c>
    </row>
    <row r="95" spans="1:9" x14ac:dyDescent="0.3">
      <c r="A95" s="48"/>
      <c r="B95" s="48"/>
      <c r="C95" s="57">
        <v>0</v>
      </c>
      <c r="D95" s="57">
        <v>0</v>
      </c>
      <c r="E95" s="57">
        <v>0</v>
      </c>
      <c r="F95" s="60">
        <f t="shared" si="10"/>
        <v>0</v>
      </c>
      <c r="G95" s="48" t="str">
        <f t="shared" si="11"/>
        <v>Below</v>
      </c>
    </row>
    <row r="96" spans="1:9" x14ac:dyDescent="0.3">
      <c r="A96" s="50"/>
      <c r="B96" s="50"/>
      <c r="C96" s="57">
        <v>0</v>
      </c>
      <c r="D96" s="57">
        <v>0</v>
      </c>
      <c r="E96" s="57">
        <v>0</v>
      </c>
      <c r="F96" s="60">
        <f t="shared" si="10"/>
        <v>0</v>
      </c>
      <c r="G96" s="50" t="str">
        <f t="shared" si="11"/>
        <v>Below</v>
      </c>
    </row>
    <row r="97" spans="1:7" x14ac:dyDescent="0.3">
      <c r="A97" s="48"/>
      <c r="B97" s="48"/>
      <c r="C97" s="57">
        <v>0</v>
      </c>
      <c r="D97" s="57">
        <v>0</v>
      </c>
      <c r="E97" s="57">
        <v>0</v>
      </c>
      <c r="F97" s="60">
        <f t="shared" si="10"/>
        <v>0</v>
      </c>
      <c r="G97" s="48" t="str">
        <f t="shared" si="11"/>
        <v>Below</v>
      </c>
    </row>
    <row r="98" spans="1:7" x14ac:dyDescent="0.3">
      <c r="A98" s="50"/>
      <c r="B98" s="50"/>
      <c r="C98" s="57">
        <v>0</v>
      </c>
      <c r="D98" s="57">
        <v>0</v>
      </c>
      <c r="E98" s="57">
        <v>0</v>
      </c>
      <c r="F98" s="60">
        <f t="shared" si="10"/>
        <v>0</v>
      </c>
      <c r="G98" s="50" t="str">
        <f t="shared" si="11"/>
        <v>Below</v>
      </c>
    </row>
    <row r="99" spans="1:7" x14ac:dyDescent="0.3">
      <c r="A99" s="48"/>
      <c r="B99" s="48"/>
      <c r="C99" s="57">
        <v>0</v>
      </c>
      <c r="D99" s="57">
        <v>0</v>
      </c>
      <c r="E99" s="57">
        <v>0</v>
      </c>
      <c r="F99" s="60">
        <f t="shared" si="10"/>
        <v>0</v>
      </c>
      <c r="G99" s="48" t="str">
        <f t="shared" si="11"/>
        <v>Below</v>
      </c>
    </row>
    <row r="100" spans="1:7" x14ac:dyDescent="0.3">
      <c r="A100" s="50"/>
      <c r="B100" s="50"/>
      <c r="C100" s="57">
        <v>0</v>
      </c>
      <c r="D100" s="57">
        <v>0</v>
      </c>
      <c r="E100" s="57">
        <v>0</v>
      </c>
      <c r="F100" s="60">
        <f t="shared" si="10"/>
        <v>0</v>
      </c>
      <c r="G100" s="50" t="str">
        <f t="shared" si="11"/>
        <v>Below</v>
      </c>
    </row>
    <row r="101" spans="1:7" x14ac:dyDescent="0.3">
      <c r="A101" s="48"/>
      <c r="B101" s="48"/>
      <c r="C101" s="57">
        <v>0</v>
      </c>
      <c r="D101" s="57">
        <v>0</v>
      </c>
      <c r="E101" s="57">
        <v>0</v>
      </c>
      <c r="F101" s="60">
        <f t="shared" si="10"/>
        <v>0</v>
      </c>
      <c r="G101" s="48" t="str">
        <f t="shared" si="11"/>
        <v>Below</v>
      </c>
    </row>
    <row r="102" spans="1:7" x14ac:dyDescent="0.3">
      <c r="A102" s="50"/>
      <c r="B102" s="50"/>
      <c r="C102" s="57">
        <v>0</v>
      </c>
      <c r="D102" s="57">
        <v>0</v>
      </c>
      <c r="E102" s="57">
        <v>0</v>
      </c>
      <c r="F102" s="60">
        <f t="shared" si="10"/>
        <v>0</v>
      </c>
      <c r="G102" s="50" t="str">
        <f t="shared" si="11"/>
        <v>Below</v>
      </c>
    </row>
    <row r="103" spans="1:7" x14ac:dyDescent="0.3">
      <c r="A103" s="24"/>
      <c r="B103" s="24" t="s">
        <v>231</v>
      </c>
      <c r="C103" s="60">
        <f>SUM(C87:C102)</f>
        <v>0</v>
      </c>
      <c r="D103" s="60">
        <f t="shared" ref="D103:F103" si="12">SUM(D87:D102)</f>
        <v>0</v>
      </c>
      <c r="E103" s="60">
        <f t="shared" si="12"/>
        <v>0</v>
      </c>
      <c r="F103" s="60">
        <f t="shared" si="12"/>
        <v>0</v>
      </c>
    </row>
    <row r="104" spans="1:7" x14ac:dyDescent="0.3">
      <c r="A104" s="43" t="s">
        <v>241</v>
      </c>
      <c r="B104" s="44"/>
      <c r="C104" s="61" t="s">
        <v>209</v>
      </c>
      <c r="D104" s="61" t="s">
        <v>210</v>
      </c>
      <c r="E104" s="61" t="s">
        <v>211</v>
      </c>
      <c r="F104" s="61" t="s">
        <v>16</v>
      </c>
      <c r="G104" s="50" t="s">
        <v>281</v>
      </c>
    </row>
    <row r="105" spans="1:7" x14ac:dyDescent="0.3">
      <c r="A105" s="54" t="s">
        <v>274</v>
      </c>
      <c r="B105" s="54"/>
      <c r="C105" s="57">
        <v>0</v>
      </c>
      <c r="D105" s="57">
        <v>0</v>
      </c>
      <c r="E105" s="57">
        <v>0</v>
      </c>
      <c r="F105" s="60">
        <f>SUM(C105:E105)</f>
        <v>0</v>
      </c>
      <c r="G105" s="48" t="str">
        <f>IF(F105&lt;$B$87,$I$89,$I$88)</f>
        <v>Below</v>
      </c>
    </row>
    <row r="106" spans="1:7" x14ac:dyDescent="0.3">
      <c r="A106" s="53"/>
      <c r="B106" s="53"/>
      <c r="C106" s="57">
        <v>0</v>
      </c>
      <c r="D106" s="57">
        <v>0</v>
      </c>
      <c r="E106" s="57">
        <v>0</v>
      </c>
      <c r="F106" s="60">
        <f t="shared" ref="F106:F109" si="13">SUM(C106:E106)</f>
        <v>0</v>
      </c>
      <c r="G106" s="50" t="str">
        <f t="shared" ref="G106:G109" si="14">IF(F106&lt;$B$87,$I$89,$I$88)</f>
        <v>Below</v>
      </c>
    </row>
    <row r="107" spans="1:7" x14ac:dyDescent="0.3">
      <c r="A107" s="54"/>
      <c r="B107" s="54"/>
      <c r="C107" s="57">
        <v>0</v>
      </c>
      <c r="D107" s="57">
        <v>0</v>
      </c>
      <c r="E107" s="57">
        <v>0</v>
      </c>
      <c r="F107" s="60">
        <f t="shared" si="13"/>
        <v>0</v>
      </c>
      <c r="G107" s="48" t="str">
        <f t="shared" si="14"/>
        <v>Below</v>
      </c>
    </row>
    <row r="108" spans="1:7" x14ac:dyDescent="0.3">
      <c r="A108" s="53"/>
      <c r="B108" s="53"/>
      <c r="C108" s="57">
        <v>0</v>
      </c>
      <c r="D108" s="57">
        <v>0</v>
      </c>
      <c r="E108" s="57">
        <v>0</v>
      </c>
      <c r="F108" s="60">
        <f t="shared" si="13"/>
        <v>0</v>
      </c>
      <c r="G108" s="50" t="str">
        <f t="shared" si="14"/>
        <v>Below</v>
      </c>
    </row>
    <row r="109" spans="1:7" x14ac:dyDescent="0.3">
      <c r="A109" s="54"/>
      <c r="B109" s="54"/>
      <c r="C109" s="57">
        <v>0</v>
      </c>
      <c r="D109" s="57">
        <v>0</v>
      </c>
      <c r="E109" s="57">
        <v>0</v>
      </c>
      <c r="F109" s="60">
        <f t="shared" si="13"/>
        <v>0</v>
      </c>
      <c r="G109" s="48" t="str">
        <f t="shared" si="14"/>
        <v>Below</v>
      </c>
    </row>
    <row r="110" spans="1:7" x14ac:dyDescent="0.3">
      <c r="A110" s="24"/>
      <c r="B110" s="24" t="s">
        <v>240</v>
      </c>
      <c r="C110" s="60">
        <f>SUM(C105:C109)</f>
        <v>0</v>
      </c>
      <c r="D110" s="60">
        <f t="shared" ref="D110:F110" si="15">SUM(D105:D109)</f>
        <v>0</v>
      </c>
      <c r="E110" s="60">
        <f t="shared" si="15"/>
        <v>0</v>
      </c>
      <c r="F110" s="60">
        <f t="shared" si="15"/>
        <v>0</v>
      </c>
    </row>
    <row r="111" spans="1:7" x14ac:dyDescent="0.3">
      <c r="A111" s="43" t="s">
        <v>242</v>
      </c>
      <c r="B111" s="44"/>
      <c r="C111" s="61" t="s">
        <v>209</v>
      </c>
      <c r="D111" s="61" t="s">
        <v>210</v>
      </c>
      <c r="E111" s="61" t="s">
        <v>211</v>
      </c>
      <c r="F111" s="61" t="s">
        <v>16</v>
      </c>
    </row>
    <row r="112" spans="1:7" x14ac:dyDescent="0.3">
      <c r="A112" s="55" t="s">
        <v>287</v>
      </c>
      <c r="B112" s="55"/>
      <c r="C112" s="57">
        <v>0</v>
      </c>
      <c r="D112" s="57">
        <v>0</v>
      </c>
      <c r="E112" s="57">
        <v>0</v>
      </c>
      <c r="F112" s="60">
        <f>SUM(C112:E112)</f>
        <v>0</v>
      </c>
    </row>
    <row r="113" spans="1:8" x14ac:dyDescent="0.3">
      <c r="A113" s="56" t="s">
        <v>286</v>
      </c>
      <c r="B113" s="56"/>
      <c r="C113" s="57">
        <v>0</v>
      </c>
      <c r="D113" s="57">
        <v>0</v>
      </c>
      <c r="E113" s="57">
        <v>0</v>
      </c>
      <c r="F113" s="60">
        <f t="shared" ref="F113:F127" si="16">SUM(C113:E113)</f>
        <v>0</v>
      </c>
    </row>
    <row r="114" spans="1:8" x14ac:dyDescent="0.3">
      <c r="A114" s="55"/>
      <c r="B114" s="55"/>
      <c r="C114" s="57">
        <v>0</v>
      </c>
      <c r="D114" s="57">
        <v>0</v>
      </c>
      <c r="E114" s="57">
        <v>0</v>
      </c>
      <c r="F114" s="60">
        <f t="shared" si="16"/>
        <v>0</v>
      </c>
    </row>
    <row r="115" spans="1:8" x14ac:dyDescent="0.3">
      <c r="A115" s="56"/>
      <c r="B115" s="56"/>
      <c r="C115" s="57">
        <v>0</v>
      </c>
      <c r="D115" s="57">
        <v>0</v>
      </c>
      <c r="E115" s="57">
        <v>0</v>
      </c>
      <c r="F115" s="60">
        <f t="shared" si="16"/>
        <v>0</v>
      </c>
    </row>
    <row r="116" spans="1:8" x14ac:dyDescent="0.3">
      <c r="A116" s="55"/>
      <c r="B116" s="55"/>
      <c r="C116" s="57">
        <v>0</v>
      </c>
      <c r="D116" s="57">
        <v>0</v>
      </c>
      <c r="E116" s="57">
        <v>0</v>
      </c>
      <c r="F116" s="60">
        <f t="shared" si="16"/>
        <v>0</v>
      </c>
    </row>
    <row r="117" spans="1:8" x14ac:dyDescent="0.3">
      <c r="A117" s="56"/>
      <c r="B117" s="56"/>
      <c r="C117" s="57">
        <v>0</v>
      </c>
      <c r="D117" s="57">
        <v>0</v>
      </c>
      <c r="E117" s="57">
        <v>0</v>
      </c>
      <c r="F117" s="60">
        <f t="shared" si="16"/>
        <v>0</v>
      </c>
    </row>
    <row r="118" spans="1:8" x14ac:dyDescent="0.3">
      <c r="A118" s="55"/>
      <c r="B118" s="55"/>
      <c r="C118" s="57">
        <v>0</v>
      </c>
      <c r="D118" s="57">
        <v>0</v>
      </c>
      <c r="E118" s="57">
        <v>0</v>
      </c>
      <c r="F118" s="60">
        <f t="shared" si="16"/>
        <v>0</v>
      </c>
    </row>
    <row r="119" spans="1:8" x14ac:dyDescent="0.3">
      <c r="A119" s="56"/>
      <c r="B119" s="56"/>
      <c r="C119" s="57">
        <v>0</v>
      </c>
      <c r="D119" s="57">
        <v>0</v>
      </c>
      <c r="E119" s="57">
        <v>0</v>
      </c>
      <c r="F119" s="60">
        <f t="shared" si="16"/>
        <v>0</v>
      </c>
      <c r="H119" s="17">
        <f>IF($B$132=$G$123,$F$129-$F$70,IF($B$132=$G$124,B$62,IF($B$132=$G$125,B$62+B$63)))</f>
        <v>0</v>
      </c>
    </row>
    <row r="120" spans="1:8" x14ac:dyDescent="0.3">
      <c r="A120" s="55"/>
      <c r="B120" s="55"/>
      <c r="C120" s="57">
        <v>0</v>
      </c>
      <c r="D120" s="57">
        <v>0</v>
      </c>
      <c r="E120" s="57">
        <v>0</v>
      </c>
      <c r="F120" s="60">
        <f t="shared" si="16"/>
        <v>0</v>
      </c>
    </row>
    <row r="121" spans="1:8" x14ac:dyDescent="0.3">
      <c r="A121" s="56"/>
      <c r="B121" s="56"/>
      <c r="C121" s="57">
        <v>0</v>
      </c>
      <c r="D121" s="57">
        <v>0</v>
      </c>
      <c r="E121" s="57">
        <v>0</v>
      </c>
      <c r="F121" s="60">
        <f t="shared" si="16"/>
        <v>0</v>
      </c>
    </row>
    <row r="122" spans="1:8" x14ac:dyDescent="0.3">
      <c r="A122" s="55"/>
      <c r="B122" s="55"/>
      <c r="C122" s="57">
        <v>0</v>
      </c>
      <c r="D122" s="57">
        <v>0</v>
      </c>
      <c r="E122" s="57">
        <v>0</v>
      </c>
      <c r="F122" s="60">
        <f t="shared" si="16"/>
        <v>0</v>
      </c>
    </row>
    <row r="123" spans="1:8" x14ac:dyDescent="0.3">
      <c r="A123" s="56"/>
      <c r="B123" s="56"/>
      <c r="C123" s="57">
        <v>0</v>
      </c>
      <c r="D123" s="57">
        <v>0</v>
      </c>
      <c r="E123" s="57">
        <v>0</v>
      </c>
      <c r="F123" s="60">
        <f t="shared" si="16"/>
        <v>0</v>
      </c>
      <c r="G123" s="17" t="s">
        <v>247</v>
      </c>
    </row>
    <row r="124" spans="1:8" x14ac:dyDescent="0.3">
      <c r="A124" s="55"/>
      <c r="B124" s="55"/>
      <c r="C124" s="57">
        <v>0</v>
      </c>
      <c r="D124" s="57">
        <v>0</v>
      </c>
      <c r="E124" s="57">
        <v>0</v>
      </c>
      <c r="F124" s="60">
        <f t="shared" si="16"/>
        <v>0</v>
      </c>
      <c r="G124" s="17" t="s">
        <v>248</v>
      </c>
    </row>
    <row r="125" spans="1:8" x14ac:dyDescent="0.3">
      <c r="A125" s="56"/>
      <c r="B125" s="56"/>
      <c r="C125" s="57">
        <v>0</v>
      </c>
      <c r="D125" s="57">
        <v>0</v>
      </c>
      <c r="E125" s="57">
        <v>0</v>
      </c>
      <c r="F125" s="60">
        <f t="shared" si="16"/>
        <v>0</v>
      </c>
      <c r="G125" s="17" t="s">
        <v>249</v>
      </c>
    </row>
    <row r="126" spans="1:8" x14ac:dyDescent="0.3">
      <c r="A126" s="55"/>
      <c r="B126" s="55"/>
      <c r="C126" s="57">
        <v>0</v>
      </c>
      <c r="D126" s="57">
        <v>0</v>
      </c>
      <c r="E126" s="57">
        <v>0</v>
      </c>
      <c r="F126" s="60">
        <f t="shared" si="16"/>
        <v>0</v>
      </c>
      <c r="G126" s="17" t="s">
        <v>256</v>
      </c>
    </row>
    <row r="127" spans="1:8" x14ac:dyDescent="0.3">
      <c r="A127" s="56"/>
      <c r="B127" s="56"/>
      <c r="C127" s="57">
        <v>0</v>
      </c>
      <c r="D127" s="57">
        <v>0</v>
      </c>
      <c r="E127" s="57">
        <v>0</v>
      </c>
      <c r="F127" s="60">
        <f t="shared" si="16"/>
        <v>0</v>
      </c>
      <c r="G127" s="17" t="s">
        <v>257</v>
      </c>
    </row>
    <row r="128" spans="1:8" x14ac:dyDescent="0.3">
      <c r="A128" s="24"/>
      <c r="B128" s="24" t="s">
        <v>243</v>
      </c>
      <c r="C128" s="62">
        <f>SUM(C112:C127)</f>
        <v>0</v>
      </c>
      <c r="D128" s="62">
        <f t="shared" ref="D128:F128" si="17">SUM(D112:D127)</f>
        <v>0</v>
      </c>
      <c r="E128" s="62">
        <f t="shared" si="17"/>
        <v>0</v>
      </c>
      <c r="F128" s="62">
        <f t="shared" si="17"/>
        <v>0</v>
      </c>
    </row>
    <row r="129" spans="1:6" s="66" customFormat="1" ht="20.25" x14ac:dyDescent="0.35">
      <c r="A129" s="63"/>
      <c r="B129" s="64" t="s">
        <v>244</v>
      </c>
      <c r="C129" s="65">
        <f>SUM(C37,C44,C63,C70,C85,C103,C110,C128)</f>
        <v>0</v>
      </c>
      <c r="D129" s="65">
        <f t="shared" ref="D129:E129" si="18">SUM(D37,D44,D63,D70,D85,D103,D110,D128)</f>
        <v>0</v>
      </c>
      <c r="E129" s="65">
        <f t="shared" si="18"/>
        <v>0</v>
      </c>
      <c r="F129" s="65">
        <f>SUM(F37,F44,F63,F70,F85,F103,F110,F128)</f>
        <v>0</v>
      </c>
    </row>
    <row r="130" spans="1:6" x14ac:dyDescent="0.3">
      <c r="A130" s="43" t="s">
        <v>258</v>
      </c>
      <c r="B130" s="44"/>
      <c r="C130" s="61" t="s">
        <v>259</v>
      </c>
      <c r="D130" s="61"/>
      <c r="E130" s="61" t="s">
        <v>260</v>
      </c>
      <c r="F130" s="61" t="s">
        <v>16</v>
      </c>
    </row>
    <row r="131" spans="1:6" x14ac:dyDescent="0.3">
      <c r="A131" s="24" t="s">
        <v>245</v>
      </c>
      <c r="B131" s="351">
        <v>0</v>
      </c>
      <c r="C131" s="22">
        <v>0</v>
      </c>
      <c r="D131" s="27"/>
      <c r="E131" s="22">
        <v>0</v>
      </c>
      <c r="F131" s="352">
        <f>SUM(+C131,E131)</f>
        <v>0</v>
      </c>
    </row>
    <row r="132" spans="1:6" ht="33" x14ac:dyDescent="0.3">
      <c r="A132" s="24" t="s">
        <v>246</v>
      </c>
      <c r="B132" s="349" t="s">
        <v>248</v>
      </c>
      <c r="C132" s="27"/>
      <c r="D132" s="27"/>
      <c r="E132" s="27"/>
      <c r="F132" s="27"/>
    </row>
    <row r="133" spans="1:6" x14ac:dyDescent="0.3">
      <c r="A133" s="24" t="s">
        <v>250</v>
      </c>
      <c r="B133" s="26">
        <f>IF($B$132=$G$123,$F$129-$F$70,IF($B$132=$G$124,$F$37,IF($B$132=$G$125,$F$37+$F$44)))</f>
        <v>0</v>
      </c>
      <c r="C133" s="27"/>
      <c r="D133" s="27"/>
      <c r="E133" s="27"/>
      <c r="F133" s="27"/>
    </row>
    <row r="134" spans="1:6" x14ac:dyDescent="0.3">
      <c r="A134" s="24" t="s">
        <v>288</v>
      </c>
      <c r="B134" s="354">
        <v>0</v>
      </c>
      <c r="C134" s="27"/>
      <c r="D134" s="27"/>
      <c r="E134" s="27"/>
      <c r="F134" s="27"/>
    </row>
    <row r="135" spans="1:6" x14ac:dyDescent="0.3">
      <c r="A135" s="24" t="s">
        <v>253</v>
      </c>
      <c r="B135" s="26">
        <f>B133-B134</f>
        <v>0</v>
      </c>
      <c r="C135" s="27"/>
      <c r="D135" s="27"/>
      <c r="E135" s="27"/>
      <c r="F135" s="27"/>
    </row>
    <row r="136" spans="1:6" x14ac:dyDescent="0.3">
      <c r="A136" s="24" t="s">
        <v>254</v>
      </c>
      <c r="B136" s="26">
        <f>B131*B135</f>
        <v>0</v>
      </c>
      <c r="C136" s="27"/>
      <c r="D136" s="27"/>
      <c r="E136" s="27"/>
      <c r="F136" s="27"/>
    </row>
    <row r="137" spans="1:6" x14ac:dyDescent="0.3">
      <c r="A137" s="24" t="s">
        <v>255</v>
      </c>
      <c r="B137" s="24" t="s">
        <v>256</v>
      </c>
      <c r="C137" s="27"/>
      <c r="D137" s="27"/>
      <c r="E137" s="27"/>
      <c r="F137" s="27"/>
    </row>
    <row r="138" spans="1:6" x14ac:dyDescent="0.3">
      <c r="A138" s="24" t="s">
        <v>262</v>
      </c>
      <c r="B138" s="350">
        <v>44561</v>
      </c>
      <c r="C138" s="27"/>
      <c r="D138" s="27"/>
      <c r="E138" s="27"/>
      <c r="F138" s="27"/>
    </row>
    <row r="139" spans="1:6" x14ac:dyDescent="0.3">
      <c r="A139" s="24"/>
      <c r="B139" s="24" t="s">
        <v>261</v>
      </c>
      <c r="C139" s="62">
        <f>SUM(C131)</f>
        <v>0</v>
      </c>
      <c r="D139" s="69"/>
      <c r="E139" s="62">
        <f>SUM(E131)</f>
        <v>0</v>
      </c>
      <c r="F139" s="62">
        <f>SUM(F131)</f>
        <v>0</v>
      </c>
    </row>
    <row r="140" spans="1:6" ht="20.25" x14ac:dyDescent="0.35">
      <c r="A140" s="18"/>
      <c r="B140" s="72" t="s">
        <v>263</v>
      </c>
      <c r="C140" s="73">
        <f>SUM(C139,C129)</f>
        <v>0</v>
      </c>
      <c r="D140" s="73">
        <f t="shared" ref="D140:F140" si="19">SUM(D139,D129)</f>
        <v>0</v>
      </c>
      <c r="E140" s="73">
        <f t="shared" si="19"/>
        <v>0</v>
      </c>
      <c r="F140" s="73">
        <f t="shared" si="19"/>
        <v>0</v>
      </c>
    </row>
    <row r="142" spans="1:6" x14ac:dyDescent="0.3">
      <c r="A142" s="17" t="s">
        <v>289</v>
      </c>
      <c r="B142" s="353"/>
    </row>
    <row r="143" spans="1:6" x14ac:dyDescent="0.3">
      <c r="A143" s="17" t="s">
        <v>290</v>
      </c>
    </row>
  </sheetData>
  <mergeCells count="1">
    <mergeCell ref="C1:F5"/>
  </mergeCells>
  <dataValidations count="4">
    <dataValidation type="list" allowBlank="1" showInputMessage="1" showErrorMessage="1" prompt="Select Method of Allocation" sqref="B132" xr:uid="{3B0A62FE-1D48-4675-9E98-69C7ABD83282}">
      <formula1>$G$123:$G$125</formula1>
    </dataValidation>
    <dataValidation type="list" allowBlank="1" showInputMessage="1" showErrorMessage="1" sqref="B137" xr:uid="{3888656D-B64C-41DB-B4AD-1AFED3ECD9CD}">
      <formula1>$G$126:$G$127</formula1>
    </dataValidation>
    <dataValidation type="list" allowBlank="1" showInputMessage="1" showErrorMessage="1" sqref="B42" xr:uid="{5B019378-2C07-4852-A940-C413FB1351B1}">
      <formula1>$I$41:$I$42</formula1>
    </dataValidation>
    <dataValidation type="list" allowBlank="1" showInputMessage="1" showErrorMessage="1" sqref="G89:G102 G105:G109" xr:uid="{3F7273C1-1C89-4B42-BCF9-1C564BEDC262}">
      <formula1>$I$88:$I$89</formula1>
    </dataValidation>
  </dataValidations>
  <pageMargins left="0.7" right="0.7" top="0.75" bottom="0.75" header="0.3" footer="0.3"/>
  <pageSetup orientation="portrait" horizontalDpi="4294967295" verticalDpi="4294967295" r:id="rId1"/>
  <rowBreaks count="1" manualBreakCount="1">
    <brk id="70" max="16383" man="1"/>
  </rowBreaks>
  <colBreaks count="1" manualBreakCount="1">
    <brk id="6" max="141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8B8E1-5CD5-4B32-9575-70B3D1B0B768}">
  <dimension ref="A1:J143"/>
  <sheetViews>
    <sheetView zoomScale="60" zoomScaleNormal="60" workbookViewId="0">
      <selection activeCell="B2" sqref="B2"/>
    </sheetView>
  </sheetViews>
  <sheetFormatPr defaultColWidth="9.140625" defaultRowHeight="16.5" x14ac:dyDescent="0.3"/>
  <cols>
    <col min="1" max="9" width="35.7109375" style="17" customWidth="1"/>
    <col min="10" max="10" width="43.85546875" style="17" bestFit="1" customWidth="1"/>
    <col min="11" max="11" width="35.7109375" style="17" customWidth="1"/>
    <col min="12" max="16384" width="9.140625" style="17"/>
  </cols>
  <sheetData>
    <row r="1" spans="1:10" x14ac:dyDescent="0.3">
      <c r="A1" s="17" t="s">
        <v>203</v>
      </c>
      <c r="C1" s="358" t="s">
        <v>280</v>
      </c>
      <c r="D1" s="358"/>
      <c r="E1" s="358"/>
      <c r="F1" s="358"/>
    </row>
    <row r="2" spans="1:10" x14ac:dyDescent="0.3">
      <c r="A2" s="18" t="s">
        <v>204</v>
      </c>
      <c r="B2" s="19"/>
      <c r="C2" s="358"/>
      <c r="D2" s="358"/>
      <c r="E2" s="358"/>
      <c r="F2" s="358"/>
    </row>
    <row r="3" spans="1:10" x14ac:dyDescent="0.3">
      <c r="A3" s="18" t="s">
        <v>205</v>
      </c>
      <c r="B3" s="20"/>
      <c r="C3" s="358"/>
      <c r="D3" s="358"/>
      <c r="E3" s="358"/>
      <c r="F3" s="358"/>
    </row>
    <row r="4" spans="1:10" x14ac:dyDescent="0.3">
      <c r="A4" s="18" t="s">
        <v>160</v>
      </c>
      <c r="B4" s="20"/>
      <c r="C4" s="358"/>
      <c r="D4" s="358"/>
      <c r="E4" s="358"/>
      <c r="F4" s="358"/>
    </row>
    <row r="5" spans="1:10" x14ac:dyDescent="0.3">
      <c r="C5" s="359"/>
      <c r="D5" s="359"/>
      <c r="E5" s="359"/>
      <c r="F5" s="359"/>
    </row>
    <row r="6" spans="1:10" x14ac:dyDescent="0.3">
      <c r="A6" s="18" t="s">
        <v>206</v>
      </c>
      <c r="B6" s="18"/>
      <c r="C6" s="58" t="s">
        <v>209</v>
      </c>
      <c r="D6" s="58" t="s">
        <v>210</v>
      </c>
      <c r="E6" s="58" t="s">
        <v>211</v>
      </c>
      <c r="F6" s="58" t="s">
        <v>16</v>
      </c>
      <c r="G6" s="18"/>
      <c r="H6" s="18"/>
      <c r="I6" s="18"/>
      <c r="J6" s="18"/>
    </row>
    <row r="7" spans="1:10" x14ac:dyDescent="0.3">
      <c r="A7" s="21" t="s">
        <v>207</v>
      </c>
      <c r="B7" s="21" t="s">
        <v>208</v>
      </c>
      <c r="C7" s="59"/>
      <c r="D7" s="59"/>
      <c r="E7" s="59"/>
      <c r="F7" s="59"/>
      <c r="G7" s="40" t="s">
        <v>212</v>
      </c>
      <c r="H7" s="21" t="s">
        <v>213</v>
      </c>
      <c r="I7" s="21" t="s">
        <v>214</v>
      </c>
      <c r="J7" s="21" t="s">
        <v>270</v>
      </c>
    </row>
    <row r="8" spans="1:10" x14ac:dyDescent="0.3">
      <c r="A8" s="34"/>
      <c r="B8" s="34"/>
      <c r="C8" s="57">
        <v>0</v>
      </c>
      <c r="D8" s="57">
        <v>0</v>
      </c>
      <c r="E8" s="57">
        <v>0</v>
      </c>
      <c r="F8" s="60">
        <f>SUM(C8:E8)</f>
        <v>0</v>
      </c>
      <c r="G8" s="41">
        <v>0</v>
      </c>
      <c r="H8" s="34">
        <v>12</v>
      </c>
      <c r="I8" s="38">
        <v>1</v>
      </c>
      <c r="J8" s="41">
        <f>(G8/12)*H8*I8</f>
        <v>0</v>
      </c>
    </row>
    <row r="9" spans="1:10" x14ac:dyDescent="0.3">
      <c r="A9" s="21"/>
      <c r="B9" s="21"/>
      <c r="C9" s="57">
        <v>0</v>
      </c>
      <c r="D9" s="57">
        <v>0</v>
      </c>
      <c r="E9" s="57">
        <v>0</v>
      </c>
      <c r="F9" s="60">
        <f t="shared" ref="F9:F36" si="0">SUM(C9:E9)</f>
        <v>0</v>
      </c>
      <c r="G9" s="40">
        <v>0</v>
      </c>
      <c r="H9" s="21">
        <v>0</v>
      </c>
      <c r="I9" s="39">
        <v>0</v>
      </c>
      <c r="J9" s="40">
        <f t="shared" ref="J9:J36" si="1">(G9/12)*H9*I9</f>
        <v>0</v>
      </c>
    </row>
    <row r="10" spans="1:10" x14ac:dyDescent="0.3">
      <c r="A10" s="34"/>
      <c r="B10" s="34"/>
      <c r="C10" s="57">
        <v>0</v>
      </c>
      <c r="D10" s="57">
        <v>0</v>
      </c>
      <c r="E10" s="57">
        <v>0</v>
      </c>
      <c r="F10" s="60">
        <f t="shared" si="0"/>
        <v>0</v>
      </c>
      <c r="G10" s="41">
        <v>0</v>
      </c>
      <c r="H10" s="34">
        <v>0</v>
      </c>
      <c r="I10" s="38">
        <v>0</v>
      </c>
      <c r="J10" s="41">
        <f t="shared" si="1"/>
        <v>0</v>
      </c>
    </row>
    <row r="11" spans="1:10" x14ac:dyDescent="0.3">
      <c r="A11" s="21"/>
      <c r="B11" s="21"/>
      <c r="C11" s="57">
        <v>0</v>
      </c>
      <c r="D11" s="57">
        <v>0</v>
      </c>
      <c r="E11" s="57">
        <v>0</v>
      </c>
      <c r="F11" s="60">
        <f t="shared" si="0"/>
        <v>0</v>
      </c>
      <c r="G11" s="40">
        <v>0</v>
      </c>
      <c r="H11" s="21">
        <v>0</v>
      </c>
      <c r="I11" s="39">
        <v>0</v>
      </c>
      <c r="J11" s="40">
        <f t="shared" si="1"/>
        <v>0</v>
      </c>
    </row>
    <row r="12" spans="1:10" x14ac:dyDescent="0.3">
      <c r="A12" s="34"/>
      <c r="B12" s="34"/>
      <c r="C12" s="57">
        <v>0</v>
      </c>
      <c r="D12" s="57">
        <v>0</v>
      </c>
      <c r="E12" s="57">
        <v>0</v>
      </c>
      <c r="F12" s="60">
        <f t="shared" si="0"/>
        <v>0</v>
      </c>
      <c r="G12" s="41">
        <v>0</v>
      </c>
      <c r="H12" s="34">
        <v>0</v>
      </c>
      <c r="I12" s="38">
        <v>0</v>
      </c>
      <c r="J12" s="41">
        <f t="shared" si="1"/>
        <v>0</v>
      </c>
    </row>
    <row r="13" spans="1:10" x14ac:dyDescent="0.3">
      <c r="A13" s="21"/>
      <c r="B13" s="21"/>
      <c r="C13" s="57">
        <v>0</v>
      </c>
      <c r="D13" s="57">
        <v>0</v>
      </c>
      <c r="E13" s="57">
        <v>0</v>
      </c>
      <c r="F13" s="60">
        <f t="shared" si="0"/>
        <v>0</v>
      </c>
      <c r="G13" s="40">
        <v>0</v>
      </c>
      <c r="H13" s="21">
        <v>0</v>
      </c>
      <c r="I13" s="39">
        <v>0</v>
      </c>
      <c r="J13" s="40">
        <f t="shared" si="1"/>
        <v>0</v>
      </c>
    </row>
    <row r="14" spans="1:10" x14ac:dyDescent="0.3">
      <c r="A14" s="34"/>
      <c r="B14" s="34"/>
      <c r="C14" s="57">
        <v>0</v>
      </c>
      <c r="D14" s="57">
        <v>0</v>
      </c>
      <c r="E14" s="57">
        <v>0</v>
      </c>
      <c r="F14" s="60">
        <f t="shared" si="0"/>
        <v>0</v>
      </c>
      <c r="G14" s="41">
        <v>0</v>
      </c>
      <c r="H14" s="34">
        <v>0</v>
      </c>
      <c r="I14" s="38">
        <v>0</v>
      </c>
      <c r="J14" s="41">
        <f t="shared" si="1"/>
        <v>0</v>
      </c>
    </row>
    <row r="15" spans="1:10" x14ac:dyDescent="0.3">
      <c r="A15" s="21"/>
      <c r="B15" s="21"/>
      <c r="C15" s="57">
        <v>0</v>
      </c>
      <c r="D15" s="57">
        <v>0</v>
      </c>
      <c r="E15" s="57">
        <v>0</v>
      </c>
      <c r="F15" s="60">
        <f t="shared" si="0"/>
        <v>0</v>
      </c>
      <c r="G15" s="40">
        <v>0</v>
      </c>
      <c r="H15" s="21">
        <v>0</v>
      </c>
      <c r="I15" s="39">
        <v>0</v>
      </c>
      <c r="J15" s="40">
        <f t="shared" si="1"/>
        <v>0</v>
      </c>
    </row>
    <row r="16" spans="1:10" x14ac:dyDescent="0.3">
      <c r="A16" s="34"/>
      <c r="B16" s="34"/>
      <c r="C16" s="57">
        <v>0</v>
      </c>
      <c r="D16" s="57">
        <v>0</v>
      </c>
      <c r="E16" s="57">
        <v>0</v>
      </c>
      <c r="F16" s="60">
        <f t="shared" si="0"/>
        <v>0</v>
      </c>
      <c r="G16" s="41">
        <v>0</v>
      </c>
      <c r="H16" s="34">
        <v>0</v>
      </c>
      <c r="I16" s="38">
        <v>0</v>
      </c>
      <c r="J16" s="41">
        <f t="shared" si="1"/>
        <v>0</v>
      </c>
    </row>
    <row r="17" spans="1:10" x14ac:dyDescent="0.3">
      <c r="A17" s="21"/>
      <c r="B17" s="21"/>
      <c r="C17" s="57">
        <v>0</v>
      </c>
      <c r="D17" s="57">
        <v>0</v>
      </c>
      <c r="E17" s="57">
        <v>0</v>
      </c>
      <c r="F17" s="60">
        <f t="shared" si="0"/>
        <v>0</v>
      </c>
      <c r="G17" s="40">
        <v>0</v>
      </c>
      <c r="H17" s="21">
        <v>0</v>
      </c>
      <c r="I17" s="39">
        <v>0</v>
      </c>
      <c r="J17" s="40">
        <f t="shared" si="1"/>
        <v>0</v>
      </c>
    </row>
    <row r="18" spans="1:10" x14ac:dyDescent="0.3">
      <c r="A18" s="34"/>
      <c r="B18" s="34"/>
      <c r="C18" s="57">
        <v>0</v>
      </c>
      <c r="D18" s="57">
        <v>0</v>
      </c>
      <c r="E18" s="57">
        <v>0</v>
      </c>
      <c r="F18" s="60">
        <f t="shared" si="0"/>
        <v>0</v>
      </c>
      <c r="G18" s="41">
        <v>0</v>
      </c>
      <c r="H18" s="34">
        <v>0</v>
      </c>
      <c r="I18" s="38">
        <v>0</v>
      </c>
      <c r="J18" s="41">
        <f t="shared" si="1"/>
        <v>0</v>
      </c>
    </row>
    <row r="19" spans="1:10" x14ac:dyDescent="0.3">
      <c r="A19" s="21"/>
      <c r="B19" s="21"/>
      <c r="C19" s="57">
        <v>0</v>
      </c>
      <c r="D19" s="57">
        <v>0</v>
      </c>
      <c r="E19" s="57">
        <v>0</v>
      </c>
      <c r="F19" s="60">
        <f t="shared" si="0"/>
        <v>0</v>
      </c>
      <c r="G19" s="40">
        <v>0</v>
      </c>
      <c r="H19" s="21">
        <v>0</v>
      </c>
      <c r="I19" s="39">
        <v>0</v>
      </c>
      <c r="J19" s="40">
        <f t="shared" si="1"/>
        <v>0</v>
      </c>
    </row>
    <row r="20" spans="1:10" x14ac:dyDescent="0.3">
      <c r="A20" s="34"/>
      <c r="B20" s="34"/>
      <c r="C20" s="57">
        <v>0</v>
      </c>
      <c r="D20" s="57">
        <v>0</v>
      </c>
      <c r="E20" s="57">
        <v>0</v>
      </c>
      <c r="F20" s="60">
        <f t="shared" si="0"/>
        <v>0</v>
      </c>
      <c r="G20" s="41">
        <v>0</v>
      </c>
      <c r="H20" s="34">
        <v>0</v>
      </c>
      <c r="I20" s="38">
        <v>0</v>
      </c>
      <c r="J20" s="41">
        <f t="shared" si="1"/>
        <v>0</v>
      </c>
    </row>
    <row r="21" spans="1:10" x14ac:dyDescent="0.3">
      <c r="A21" s="21"/>
      <c r="B21" s="21"/>
      <c r="C21" s="57">
        <v>0</v>
      </c>
      <c r="D21" s="57">
        <v>0</v>
      </c>
      <c r="E21" s="57">
        <v>0</v>
      </c>
      <c r="F21" s="60">
        <f t="shared" si="0"/>
        <v>0</v>
      </c>
      <c r="G21" s="40">
        <v>0</v>
      </c>
      <c r="H21" s="21">
        <v>0</v>
      </c>
      <c r="I21" s="39">
        <v>0</v>
      </c>
      <c r="J21" s="40">
        <f t="shared" si="1"/>
        <v>0</v>
      </c>
    </row>
    <row r="22" spans="1:10" x14ac:dyDescent="0.3">
      <c r="A22" s="34"/>
      <c r="B22" s="34"/>
      <c r="C22" s="57">
        <v>0</v>
      </c>
      <c r="D22" s="57">
        <v>0</v>
      </c>
      <c r="E22" s="57">
        <v>0</v>
      </c>
      <c r="F22" s="60">
        <f t="shared" si="0"/>
        <v>0</v>
      </c>
      <c r="G22" s="41">
        <v>0</v>
      </c>
      <c r="H22" s="34">
        <v>0</v>
      </c>
      <c r="I22" s="38">
        <v>0</v>
      </c>
      <c r="J22" s="41">
        <f t="shared" si="1"/>
        <v>0</v>
      </c>
    </row>
    <row r="23" spans="1:10" x14ac:dyDescent="0.3">
      <c r="A23" s="21"/>
      <c r="B23" s="21"/>
      <c r="C23" s="57">
        <v>0</v>
      </c>
      <c r="D23" s="57">
        <v>0</v>
      </c>
      <c r="E23" s="57">
        <v>0</v>
      </c>
      <c r="F23" s="60">
        <f t="shared" si="0"/>
        <v>0</v>
      </c>
      <c r="G23" s="40">
        <v>0</v>
      </c>
      <c r="H23" s="21">
        <v>0</v>
      </c>
      <c r="I23" s="39">
        <v>0</v>
      </c>
      <c r="J23" s="40">
        <f t="shared" si="1"/>
        <v>0</v>
      </c>
    </row>
    <row r="24" spans="1:10" x14ac:dyDescent="0.3">
      <c r="A24" s="34"/>
      <c r="B24" s="34"/>
      <c r="C24" s="57">
        <v>0</v>
      </c>
      <c r="D24" s="57">
        <v>0</v>
      </c>
      <c r="E24" s="57">
        <v>0</v>
      </c>
      <c r="F24" s="60">
        <f t="shared" si="0"/>
        <v>0</v>
      </c>
      <c r="G24" s="41">
        <v>0</v>
      </c>
      <c r="H24" s="34">
        <v>0</v>
      </c>
      <c r="I24" s="38">
        <v>0</v>
      </c>
      <c r="J24" s="41">
        <f t="shared" si="1"/>
        <v>0</v>
      </c>
    </row>
    <row r="25" spans="1:10" x14ac:dyDescent="0.3">
      <c r="A25" s="21"/>
      <c r="B25" s="21"/>
      <c r="C25" s="57">
        <v>0</v>
      </c>
      <c r="D25" s="57">
        <v>0</v>
      </c>
      <c r="E25" s="57">
        <v>0</v>
      </c>
      <c r="F25" s="60">
        <f t="shared" si="0"/>
        <v>0</v>
      </c>
      <c r="G25" s="40">
        <v>0</v>
      </c>
      <c r="H25" s="21">
        <v>0</v>
      </c>
      <c r="I25" s="39">
        <v>0</v>
      </c>
      <c r="J25" s="40">
        <f t="shared" si="1"/>
        <v>0</v>
      </c>
    </row>
    <row r="26" spans="1:10" x14ac:dyDescent="0.3">
      <c r="A26" s="34"/>
      <c r="B26" s="34"/>
      <c r="C26" s="57">
        <v>0</v>
      </c>
      <c r="D26" s="57">
        <v>0</v>
      </c>
      <c r="E26" s="57">
        <v>0</v>
      </c>
      <c r="F26" s="60">
        <f t="shared" si="0"/>
        <v>0</v>
      </c>
      <c r="G26" s="41">
        <v>0</v>
      </c>
      <c r="H26" s="34">
        <v>0</v>
      </c>
      <c r="I26" s="38">
        <v>0</v>
      </c>
      <c r="J26" s="41">
        <f t="shared" si="1"/>
        <v>0</v>
      </c>
    </row>
    <row r="27" spans="1:10" x14ac:dyDescent="0.3">
      <c r="A27" s="21"/>
      <c r="B27" s="21"/>
      <c r="C27" s="57">
        <v>0</v>
      </c>
      <c r="D27" s="57">
        <v>0</v>
      </c>
      <c r="E27" s="57">
        <v>0</v>
      </c>
      <c r="F27" s="60">
        <f t="shared" si="0"/>
        <v>0</v>
      </c>
      <c r="G27" s="40">
        <v>0</v>
      </c>
      <c r="H27" s="21">
        <v>0</v>
      </c>
      <c r="I27" s="39">
        <v>0</v>
      </c>
      <c r="J27" s="40">
        <f t="shared" si="1"/>
        <v>0</v>
      </c>
    </row>
    <row r="28" spans="1:10" x14ac:dyDescent="0.3">
      <c r="A28" s="34"/>
      <c r="B28" s="34"/>
      <c r="C28" s="57">
        <v>0</v>
      </c>
      <c r="D28" s="57">
        <v>0</v>
      </c>
      <c r="E28" s="57">
        <v>0</v>
      </c>
      <c r="F28" s="60">
        <f t="shared" si="0"/>
        <v>0</v>
      </c>
      <c r="G28" s="41">
        <v>0</v>
      </c>
      <c r="H28" s="34">
        <v>0</v>
      </c>
      <c r="I28" s="38">
        <v>0</v>
      </c>
      <c r="J28" s="41">
        <f t="shared" si="1"/>
        <v>0</v>
      </c>
    </row>
    <row r="29" spans="1:10" x14ac:dyDescent="0.3">
      <c r="A29" s="21"/>
      <c r="B29" s="21"/>
      <c r="C29" s="57">
        <v>0</v>
      </c>
      <c r="D29" s="57">
        <v>0</v>
      </c>
      <c r="E29" s="57">
        <v>0</v>
      </c>
      <c r="F29" s="60">
        <f t="shared" si="0"/>
        <v>0</v>
      </c>
      <c r="G29" s="40">
        <v>0</v>
      </c>
      <c r="H29" s="21">
        <v>0</v>
      </c>
      <c r="I29" s="39">
        <v>0</v>
      </c>
      <c r="J29" s="40">
        <f t="shared" si="1"/>
        <v>0</v>
      </c>
    </row>
    <row r="30" spans="1:10" x14ac:dyDescent="0.3">
      <c r="A30" s="34"/>
      <c r="B30" s="34"/>
      <c r="C30" s="57">
        <v>0</v>
      </c>
      <c r="D30" s="57">
        <v>0</v>
      </c>
      <c r="E30" s="57">
        <v>0</v>
      </c>
      <c r="F30" s="60">
        <f t="shared" si="0"/>
        <v>0</v>
      </c>
      <c r="G30" s="41">
        <v>0</v>
      </c>
      <c r="H30" s="34">
        <v>0</v>
      </c>
      <c r="I30" s="38">
        <v>0</v>
      </c>
      <c r="J30" s="41">
        <f t="shared" si="1"/>
        <v>0</v>
      </c>
    </row>
    <row r="31" spans="1:10" x14ac:dyDescent="0.3">
      <c r="A31" s="21"/>
      <c r="B31" s="21"/>
      <c r="C31" s="57">
        <v>0</v>
      </c>
      <c r="D31" s="57">
        <v>0</v>
      </c>
      <c r="E31" s="57">
        <v>0</v>
      </c>
      <c r="F31" s="60">
        <f t="shared" si="0"/>
        <v>0</v>
      </c>
      <c r="G31" s="40">
        <v>0</v>
      </c>
      <c r="H31" s="21">
        <v>0</v>
      </c>
      <c r="I31" s="39">
        <v>0</v>
      </c>
      <c r="J31" s="40">
        <f t="shared" si="1"/>
        <v>0</v>
      </c>
    </row>
    <row r="32" spans="1:10" x14ac:dyDescent="0.3">
      <c r="A32" s="34"/>
      <c r="B32" s="34"/>
      <c r="C32" s="57">
        <v>0</v>
      </c>
      <c r="D32" s="57">
        <v>0</v>
      </c>
      <c r="E32" s="57">
        <v>0</v>
      </c>
      <c r="F32" s="60">
        <f t="shared" si="0"/>
        <v>0</v>
      </c>
      <c r="G32" s="41">
        <v>0</v>
      </c>
      <c r="H32" s="34">
        <v>0</v>
      </c>
      <c r="I32" s="38">
        <v>0</v>
      </c>
      <c r="J32" s="41">
        <f t="shared" si="1"/>
        <v>0</v>
      </c>
    </row>
    <row r="33" spans="1:10" x14ac:dyDescent="0.3">
      <c r="A33" s="21"/>
      <c r="B33" s="21"/>
      <c r="C33" s="57">
        <v>0</v>
      </c>
      <c r="D33" s="57">
        <v>0</v>
      </c>
      <c r="E33" s="57">
        <v>0</v>
      </c>
      <c r="F33" s="60">
        <f t="shared" si="0"/>
        <v>0</v>
      </c>
      <c r="G33" s="40">
        <v>0</v>
      </c>
      <c r="H33" s="21">
        <v>0</v>
      </c>
      <c r="I33" s="39">
        <v>0</v>
      </c>
      <c r="J33" s="40">
        <f t="shared" si="1"/>
        <v>0</v>
      </c>
    </row>
    <row r="34" spans="1:10" x14ac:dyDescent="0.3">
      <c r="A34" s="34"/>
      <c r="B34" s="34"/>
      <c r="C34" s="57">
        <v>0</v>
      </c>
      <c r="D34" s="57">
        <v>0</v>
      </c>
      <c r="E34" s="57">
        <v>0</v>
      </c>
      <c r="F34" s="60">
        <f t="shared" si="0"/>
        <v>0</v>
      </c>
      <c r="G34" s="41">
        <v>0</v>
      </c>
      <c r="H34" s="34">
        <v>0</v>
      </c>
      <c r="I34" s="38">
        <v>0</v>
      </c>
      <c r="J34" s="41">
        <f t="shared" si="1"/>
        <v>0</v>
      </c>
    </row>
    <row r="35" spans="1:10" x14ac:dyDescent="0.3">
      <c r="A35" s="21"/>
      <c r="B35" s="21"/>
      <c r="C35" s="57">
        <v>0</v>
      </c>
      <c r="D35" s="57">
        <v>0</v>
      </c>
      <c r="E35" s="57">
        <v>0</v>
      </c>
      <c r="F35" s="60">
        <f t="shared" si="0"/>
        <v>0</v>
      </c>
      <c r="G35" s="40">
        <v>0</v>
      </c>
      <c r="H35" s="21">
        <v>0</v>
      </c>
      <c r="I35" s="39">
        <v>0</v>
      </c>
      <c r="J35" s="40">
        <f t="shared" si="1"/>
        <v>0</v>
      </c>
    </row>
    <row r="36" spans="1:10" x14ac:dyDescent="0.3">
      <c r="A36" s="34"/>
      <c r="B36" s="34"/>
      <c r="C36" s="57">
        <v>0</v>
      </c>
      <c r="D36" s="57">
        <v>0</v>
      </c>
      <c r="E36" s="57">
        <v>0</v>
      </c>
      <c r="F36" s="60">
        <f t="shared" si="0"/>
        <v>0</v>
      </c>
      <c r="G36" s="41">
        <v>0</v>
      </c>
      <c r="H36" s="34">
        <v>0</v>
      </c>
      <c r="I36" s="38">
        <v>0</v>
      </c>
      <c r="J36" s="41">
        <f t="shared" si="1"/>
        <v>0</v>
      </c>
    </row>
    <row r="37" spans="1:10" x14ac:dyDescent="0.3">
      <c r="A37" s="24"/>
      <c r="B37" s="25" t="s">
        <v>220</v>
      </c>
      <c r="C37" s="60">
        <f>SUM(C8:C36)</f>
        <v>0</v>
      </c>
      <c r="D37" s="60">
        <f t="shared" ref="D37:J37" si="2">SUM(D8:D36)</f>
        <v>0</v>
      </c>
      <c r="E37" s="60">
        <f t="shared" si="2"/>
        <v>0</v>
      </c>
      <c r="F37" s="60">
        <f t="shared" si="2"/>
        <v>0</v>
      </c>
      <c r="G37" s="26">
        <f t="shared" si="2"/>
        <v>0</v>
      </c>
      <c r="H37" s="27"/>
      <c r="I37" s="28"/>
      <c r="J37" s="26">
        <f t="shared" si="2"/>
        <v>0</v>
      </c>
    </row>
    <row r="38" spans="1:10" x14ac:dyDescent="0.3">
      <c r="A38" s="43" t="s">
        <v>215</v>
      </c>
      <c r="B38" s="46"/>
      <c r="C38" s="61" t="s">
        <v>209</v>
      </c>
      <c r="D38" s="61" t="s">
        <v>210</v>
      </c>
      <c r="E38" s="61" t="s">
        <v>211</v>
      </c>
      <c r="F38" s="61" t="s">
        <v>16</v>
      </c>
      <c r="G38" s="45"/>
      <c r="H38" s="45"/>
      <c r="I38" s="45"/>
      <c r="J38" s="47"/>
    </row>
    <row r="39" spans="1:10" x14ac:dyDescent="0.3">
      <c r="A39" s="29" t="s">
        <v>216</v>
      </c>
      <c r="B39" s="30">
        <v>0</v>
      </c>
      <c r="C39" s="57">
        <v>0</v>
      </c>
      <c r="D39" s="57">
        <v>0</v>
      </c>
      <c r="E39" s="57">
        <v>0</v>
      </c>
      <c r="F39" s="60">
        <f>SUM(C39:E39)</f>
        <v>0</v>
      </c>
    </row>
    <row r="40" spans="1:10" x14ac:dyDescent="0.3">
      <c r="A40" s="35" t="s">
        <v>217</v>
      </c>
      <c r="B40" s="36">
        <v>0</v>
      </c>
      <c r="C40" s="348">
        <v>0</v>
      </c>
      <c r="D40" s="348">
        <v>0</v>
      </c>
      <c r="E40" s="348">
        <v>0</v>
      </c>
      <c r="F40" s="60">
        <v>0</v>
      </c>
    </row>
    <row r="41" spans="1:10" x14ac:dyDescent="0.3">
      <c r="A41" s="29" t="s">
        <v>218</v>
      </c>
      <c r="B41" s="30">
        <v>0</v>
      </c>
      <c r="C41" s="348">
        <v>0</v>
      </c>
      <c r="D41" s="348">
        <v>0</v>
      </c>
      <c r="E41" s="348">
        <v>0</v>
      </c>
      <c r="F41" s="60">
        <v>0</v>
      </c>
      <c r="I41" s="17" t="s">
        <v>273</v>
      </c>
    </row>
    <row r="42" spans="1:10" ht="33" x14ac:dyDescent="0.3">
      <c r="A42" s="37" t="s">
        <v>219</v>
      </c>
      <c r="B42" s="35" t="s">
        <v>271</v>
      </c>
      <c r="C42" s="70"/>
      <c r="D42" s="70"/>
      <c r="E42" s="70"/>
      <c r="F42" s="70"/>
      <c r="I42" s="17" t="s">
        <v>271</v>
      </c>
    </row>
    <row r="43" spans="1:10" x14ac:dyDescent="0.3">
      <c r="A43" s="29"/>
      <c r="B43" s="29"/>
      <c r="C43" s="70"/>
      <c r="D43" s="70"/>
      <c r="E43" s="70"/>
      <c r="F43" s="70"/>
    </row>
    <row r="44" spans="1:10" x14ac:dyDescent="0.3">
      <c r="A44" s="24"/>
      <c r="B44" s="25" t="s">
        <v>221</v>
      </c>
      <c r="C44" s="60">
        <f t="shared" ref="C44:E44" si="3">SUM(C39:C41)</f>
        <v>0</v>
      </c>
      <c r="D44" s="60">
        <f t="shared" si="3"/>
        <v>0</v>
      </c>
      <c r="E44" s="60">
        <f t="shared" si="3"/>
        <v>0</v>
      </c>
      <c r="F44" s="60">
        <f>SUM(F39:F41)</f>
        <v>0</v>
      </c>
    </row>
    <row r="45" spans="1:10" x14ac:dyDescent="0.3">
      <c r="A45" s="43" t="s">
        <v>222</v>
      </c>
      <c r="B45" s="45"/>
      <c r="C45" s="61" t="s">
        <v>209</v>
      </c>
      <c r="D45" s="61" t="s">
        <v>210</v>
      </c>
      <c r="E45" s="61" t="s">
        <v>211</v>
      </c>
      <c r="F45" s="61" t="s">
        <v>16</v>
      </c>
    </row>
    <row r="46" spans="1:10" x14ac:dyDescent="0.3">
      <c r="A46" s="31" t="s">
        <v>235</v>
      </c>
      <c r="B46" s="31">
        <v>0</v>
      </c>
      <c r="C46" s="57">
        <v>0</v>
      </c>
      <c r="D46" s="57">
        <v>0</v>
      </c>
      <c r="E46" s="57">
        <v>0</v>
      </c>
      <c r="F46" s="60">
        <f>SUM(C46:E46)</f>
        <v>0</v>
      </c>
    </row>
    <row r="47" spans="1:10" x14ac:dyDescent="0.3">
      <c r="A47" s="33" t="s">
        <v>236</v>
      </c>
      <c r="B47" s="344">
        <v>0</v>
      </c>
      <c r="C47" s="57">
        <v>0</v>
      </c>
      <c r="D47" s="57">
        <v>0</v>
      </c>
      <c r="E47" s="57">
        <v>0</v>
      </c>
      <c r="F47" s="60">
        <f t="shared" ref="F47:F62" si="4">SUM(C47:E47)</f>
        <v>0</v>
      </c>
    </row>
    <row r="48" spans="1:10" x14ac:dyDescent="0.3">
      <c r="A48" s="31" t="s">
        <v>237</v>
      </c>
      <c r="B48" s="345">
        <v>0</v>
      </c>
      <c r="C48" s="57">
        <v>0</v>
      </c>
      <c r="D48" s="57">
        <v>0</v>
      </c>
      <c r="E48" s="57">
        <v>0</v>
      </c>
      <c r="F48" s="60">
        <f t="shared" si="4"/>
        <v>0</v>
      </c>
    </row>
    <row r="49" spans="1:6" x14ac:dyDescent="0.3">
      <c r="A49" s="33" t="s">
        <v>238</v>
      </c>
      <c r="B49" s="33" t="s">
        <v>239</v>
      </c>
      <c r="C49" s="57">
        <v>0</v>
      </c>
      <c r="D49" s="57">
        <v>0</v>
      </c>
      <c r="E49" s="57">
        <v>0</v>
      </c>
      <c r="F49" s="60">
        <f t="shared" si="4"/>
        <v>0</v>
      </c>
    </row>
    <row r="50" spans="1:6" x14ac:dyDescent="0.3">
      <c r="A50" s="31">
        <v>0</v>
      </c>
      <c r="B50" s="345">
        <v>0</v>
      </c>
      <c r="C50" s="57">
        <v>0</v>
      </c>
      <c r="D50" s="57">
        <v>0</v>
      </c>
      <c r="E50" s="57">
        <v>0</v>
      </c>
      <c r="F50" s="60">
        <f t="shared" si="4"/>
        <v>0</v>
      </c>
    </row>
    <row r="51" spans="1:6" x14ac:dyDescent="0.3">
      <c r="A51" s="33" t="s">
        <v>225</v>
      </c>
      <c r="B51" s="33"/>
      <c r="C51" s="57">
        <v>0</v>
      </c>
      <c r="D51" s="57">
        <v>0</v>
      </c>
      <c r="E51" s="57">
        <v>0</v>
      </c>
      <c r="F51" s="60">
        <f t="shared" si="4"/>
        <v>0</v>
      </c>
    </row>
    <row r="52" spans="1:6" x14ac:dyDescent="0.3">
      <c r="A52" s="31"/>
      <c r="B52" s="31"/>
      <c r="C52" s="57">
        <v>0</v>
      </c>
      <c r="D52" s="57">
        <v>0</v>
      </c>
      <c r="E52" s="57">
        <v>0</v>
      </c>
      <c r="F52" s="60">
        <f t="shared" si="4"/>
        <v>0</v>
      </c>
    </row>
    <row r="53" spans="1:6" x14ac:dyDescent="0.3">
      <c r="A53" s="33"/>
      <c r="B53" s="33"/>
      <c r="C53" s="57">
        <v>0</v>
      </c>
      <c r="D53" s="57">
        <v>0</v>
      </c>
      <c r="E53" s="57">
        <v>0</v>
      </c>
      <c r="F53" s="60">
        <f t="shared" si="4"/>
        <v>0</v>
      </c>
    </row>
    <row r="54" spans="1:6" x14ac:dyDescent="0.3">
      <c r="A54" s="31"/>
      <c r="B54" s="31"/>
      <c r="C54" s="57">
        <v>0</v>
      </c>
      <c r="D54" s="57">
        <v>0</v>
      </c>
      <c r="E54" s="57">
        <v>0</v>
      </c>
      <c r="F54" s="60">
        <f t="shared" si="4"/>
        <v>0</v>
      </c>
    </row>
    <row r="55" spans="1:6" x14ac:dyDescent="0.3">
      <c r="A55" s="33"/>
      <c r="B55" s="33"/>
      <c r="C55" s="57">
        <v>0</v>
      </c>
      <c r="D55" s="57">
        <v>0</v>
      </c>
      <c r="E55" s="57">
        <v>0</v>
      </c>
      <c r="F55" s="60">
        <f t="shared" si="4"/>
        <v>0</v>
      </c>
    </row>
    <row r="56" spans="1:6" x14ac:dyDescent="0.3">
      <c r="A56" s="31"/>
      <c r="B56" s="31"/>
      <c r="C56" s="57">
        <v>0</v>
      </c>
      <c r="D56" s="57">
        <v>0</v>
      </c>
      <c r="E56" s="57">
        <v>0</v>
      </c>
      <c r="F56" s="60">
        <f t="shared" si="4"/>
        <v>0</v>
      </c>
    </row>
    <row r="57" spans="1:6" x14ac:dyDescent="0.3">
      <c r="A57" s="33"/>
      <c r="B57" s="33"/>
      <c r="C57" s="57">
        <v>0</v>
      </c>
      <c r="D57" s="57">
        <v>0</v>
      </c>
      <c r="E57" s="57">
        <v>0</v>
      </c>
      <c r="F57" s="60">
        <f t="shared" si="4"/>
        <v>0</v>
      </c>
    </row>
    <row r="58" spans="1:6" x14ac:dyDescent="0.3">
      <c r="A58" s="31"/>
      <c r="B58" s="31"/>
      <c r="C58" s="57">
        <v>0</v>
      </c>
      <c r="D58" s="57">
        <v>0</v>
      </c>
      <c r="E58" s="57">
        <v>0</v>
      </c>
      <c r="F58" s="60">
        <f t="shared" si="4"/>
        <v>0</v>
      </c>
    </row>
    <row r="59" spans="1:6" x14ac:dyDescent="0.3">
      <c r="A59" s="33" t="s">
        <v>285</v>
      </c>
      <c r="B59" s="33"/>
      <c r="C59" s="57">
        <v>0</v>
      </c>
      <c r="D59" s="57">
        <v>0</v>
      </c>
      <c r="E59" s="57">
        <v>0</v>
      </c>
      <c r="F59" s="60">
        <f t="shared" si="4"/>
        <v>0</v>
      </c>
    </row>
    <row r="60" spans="1:6" x14ac:dyDescent="0.3">
      <c r="A60" s="31"/>
      <c r="B60" s="31"/>
      <c r="C60" s="57">
        <v>0</v>
      </c>
      <c r="D60" s="57">
        <v>0</v>
      </c>
      <c r="E60" s="57">
        <v>0</v>
      </c>
      <c r="F60" s="60">
        <f t="shared" si="4"/>
        <v>0</v>
      </c>
    </row>
    <row r="61" spans="1:6" x14ac:dyDescent="0.3">
      <c r="A61" s="33"/>
      <c r="B61" s="33"/>
      <c r="C61" s="57">
        <v>0</v>
      </c>
      <c r="D61" s="57">
        <v>0</v>
      </c>
      <c r="E61" s="57">
        <v>0</v>
      </c>
      <c r="F61" s="60">
        <f t="shared" si="4"/>
        <v>0</v>
      </c>
    </row>
    <row r="62" spans="1:6" x14ac:dyDescent="0.3">
      <c r="A62" s="31"/>
      <c r="B62" s="31"/>
      <c r="C62" s="57">
        <v>0</v>
      </c>
      <c r="D62" s="57">
        <v>0</v>
      </c>
      <c r="E62" s="57">
        <v>0</v>
      </c>
      <c r="F62" s="60">
        <f t="shared" si="4"/>
        <v>0</v>
      </c>
    </row>
    <row r="63" spans="1:6" x14ac:dyDescent="0.3">
      <c r="A63" s="24"/>
      <c r="B63" s="24" t="s">
        <v>224</v>
      </c>
      <c r="C63" s="60">
        <f>SUM(C46:C62)</f>
        <v>0</v>
      </c>
      <c r="D63" s="60">
        <f t="shared" ref="D63:F63" si="5">SUM(D46:D62)</f>
        <v>0</v>
      </c>
      <c r="E63" s="60">
        <f t="shared" si="5"/>
        <v>0</v>
      </c>
      <c r="F63" s="60">
        <f t="shared" si="5"/>
        <v>0</v>
      </c>
    </row>
    <row r="64" spans="1:6" x14ac:dyDescent="0.3">
      <c r="A64" s="43" t="s">
        <v>226</v>
      </c>
      <c r="B64" s="44"/>
      <c r="C64" s="61" t="s">
        <v>209</v>
      </c>
      <c r="D64" s="61" t="s">
        <v>210</v>
      </c>
      <c r="E64" s="61" t="s">
        <v>211</v>
      </c>
      <c r="F64" s="61" t="s">
        <v>16</v>
      </c>
    </row>
    <row r="65" spans="1:6" x14ac:dyDescent="0.3">
      <c r="A65" s="32"/>
      <c r="B65" s="32"/>
      <c r="C65" s="57">
        <v>0</v>
      </c>
      <c r="D65" s="57">
        <v>0</v>
      </c>
      <c r="E65" s="57">
        <v>0</v>
      </c>
      <c r="F65" s="60">
        <f>SUM(C65:E65)</f>
        <v>0</v>
      </c>
    </row>
    <row r="66" spans="1:6" x14ac:dyDescent="0.3">
      <c r="A66" s="42"/>
      <c r="B66" s="42"/>
      <c r="C66" s="57">
        <v>0</v>
      </c>
      <c r="D66" s="57">
        <v>0</v>
      </c>
      <c r="E66" s="57">
        <v>0</v>
      </c>
      <c r="F66" s="60">
        <f t="shared" ref="F66:F69" si="6">SUM(C66:E66)</f>
        <v>0</v>
      </c>
    </row>
    <row r="67" spans="1:6" x14ac:dyDescent="0.3">
      <c r="A67" s="32"/>
      <c r="B67" s="32"/>
      <c r="C67" s="57">
        <v>0</v>
      </c>
      <c r="D67" s="57">
        <v>0</v>
      </c>
      <c r="E67" s="57">
        <v>0</v>
      </c>
      <c r="F67" s="60">
        <f t="shared" si="6"/>
        <v>0</v>
      </c>
    </row>
    <row r="68" spans="1:6" x14ac:dyDescent="0.3">
      <c r="A68" s="42"/>
      <c r="B68" s="42"/>
      <c r="C68" s="57">
        <v>0</v>
      </c>
      <c r="D68" s="57">
        <v>0</v>
      </c>
      <c r="E68" s="57">
        <v>0</v>
      </c>
      <c r="F68" s="60">
        <f t="shared" si="6"/>
        <v>0</v>
      </c>
    </row>
    <row r="69" spans="1:6" x14ac:dyDescent="0.3">
      <c r="A69" s="32"/>
      <c r="B69" s="32"/>
      <c r="C69" s="57">
        <v>0</v>
      </c>
      <c r="D69" s="57">
        <v>0</v>
      </c>
      <c r="E69" s="57">
        <v>0</v>
      </c>
      <c r="F69" s="60">
        <f t="shared" si="6"/>
        <v>0</v>
      </c>
    </row>
    <row r="70" spans="1:6" x14ac:dyDescent="0.3">
      <c r="A70" s="24"/>
      <c r="B70" s="24" t="s">
        <v>227</v>
      </c>
      <c r="C70" s="60">
        <f>SUM(C65:C69)</f>
        <v>0</v>
      </c>
      <c r="D70" s="60">
        <f t="shared" ref="D70:F70" si="7">SUM(D65:D69)</f>
        <v>0</v>
      </c>
      <c r="E70" s="60">
        <f t="shared" si="7"/>
        <v>0</v>
      </c>
      <c r="F70" s="60">
        <f t="shared" si="7"/>
        <v>0</v>
      </c>
    </row>
    <row r="71" spans="1:6" x14ac:dyDescent="0.3">
      <c r="A71" s="43" t="s">
        <v>232</v>
      </c>
      <c r="B71" s="44"/>
      <c r="C71" s="61" t="s">
        <v>209</v>
      </c>
      <c r="D71" s="61" t="s">
        <v>210</v>
      </c>
      <c r="E71" s="61" t="s">
        <v>211</v>
      </c>
      <c r="F71" s="61" t="s">
        <v>16</v>
      </c>
    </row>
    <row r="72" spans="1:6" x14ac:dyDescent="0.3">
      <c r="A72" s="51"/>
      <c r="B72" s="51"/>
      <c r="C72" s="57">
        <v>0</v>
      </c>
      <c r="D72" s="57">
        <v>0</v>
      </c>
      <c r="E72" s="57">
        <v>0</v>
      </c>
      <c r="F72" s="60">
        <f>SUM(C72:E72)</f>
        <v>0</v>
      </c>
    </row>
    <row r="73" spans="1:6" x14ac:dyDescent="0.3">
      <c r="A73" s="52"/>
      <c r="B73" s="52"/>
      <c r="C73" s="57">
        <v>0</v>
      </c>
      <c r="D73" s="57">
        <v>0</v>
      </c>
      <c r="E73" s="57">
        <v>0</v>
      </c>
      <c r="F73" s="60">
        <f t="shared" ref="F73:F84" si="8">SUM(C73:E73)</f>
        <v>0</v>
      </c>
    </row>
    <row r="74" spans="1:6" x14ac:dyDescent="0.3">
      <c r="A74" s="51"/>
      <c r="B74" s="51"/>
      <c r="C74" s="57">
        <v>0</v>
      </c>
      <c r="D74" s="57">
        <v>0</v>
      </c>
      <c r="E74" s="57">
        <v>0</v>
      </c>
      <c r="F74" s="60">
        <f t="shared" si="8"/>
        <v>0</v>
      </c>
    </row>
    <row r="75" spans="1:6" x14ac:dyDescent="0.3">
      <c r="A75" s="52"/>
      <c r="B75" s="52"/>
      <c r="C75" s="57">
        <v>0</v>
      </c>
      <c r="D75" s="57">
        <v>0</v>
      </c>
      <c r="E75" s="57">
        <v>0</v>
      </c>
      <c r="F75" s="60">
        <f t="shared" si="8"/>
        <v>0</v>
      </c>
    </row>
    <row r="76" spans="1:6" x14ac:dyDescent="0.3">
      <c r="A76" s="51"/>
      <c r="B76" s="51"/>
      <c r="C76" s="57">
        <v>0</v>
      </c>
      <c r="D76" s="57">
        <v>0</v>
      </c>
      <c r="E76" s="57">
        <v>0</v>
      </c>
      <c r="F76" s="60">
        <f t="shared" si="8"/>
        <v>0</v>
      </c>
    </row>
    <row r="77" spans="1:6" x14ac:dyDescent="0.3">
      <c r="A77" s="52"/>
      <c r="B77" s="52"/>
      <c r="C77" s="57">
        <v>0</v>
      </c>
      <c r="D77" s="57">
        <v>0</v>
      </c>
      <c r="E77" s="57">
        <v>0</v>
      </c>
      <c r="F77" s="60">
        <f t="shared" si="8"/>
        <v>0</v>
      </c>
    </row>
    <row r="78" spans="1:6" x14ac:dyDescent="0.3">
      <c r="A78" s="51"/>
      <c r="B78" s="51"/>
      <c r="C78" s="57">
        <v>0</v>
      </c>
      <c r="D78" s="57">
        <v>0</v>
      </c>
      <c r="E78" s="57">
        <v>0</v>
      </c>
      <c r="F78" s="60">
        <f t="shared" si="8"/>
        <v>0</v>
      </c>
    </row>
    <row r="79" spans="1:6" x14ac:dyDescent="0.3">
      <c r="A79" s="52"/>
      <c r="B79" s="52"/>
      <c r="C79" s="57">
        <v>0</v>
      </c>
      <c r="D79" s="57">
        <v>0</v>
      </c>
      <c r="E79" s="57">
        <v>0</v>
      </c>
      <c r="F79" s="60">
        <f t="shared" si="8"/>
        <v>0</v>
      </c>
    </row>
    <row r="80" spans="1:6" x14ac:dyDescent="0.3">
      <c r="A80" s="51"/>
      <c r="B80" s="51"/>
      <c r="C80" s="57">
        <v>0</v>
      </c>
      <c r="D80" s="57">
        <v>0</v>
      </c>
      <c r="E80" s="57">
        <v>0</v>
      </c>
      <c r="F80" s="60">
        <f t="shared" si="8"/>
        <v>0</v>
      </c>
    </row>
    <row r="81" spans="1:9" x14ac:dyDescent="0.3">
      <c r="A81" s="52"/>
      <c r="B81" s="52"/>
      <c r="C81" s="57">
        <v>0</v>
      </c>
      <c r="D81" s="57">
        <v>0</v>
      </c>
      <c r="E81" s="57">
        <v>0</v>
      </c>
      <c r="F81" s="60">
        <f t="shared" si="8"/>
        <v>0</v>
      </c>
    </row>
    <row r="82" spans="1:9" x14ac:dyDescent="0.3">
      <c r="A82" s="51"/>
      <c r="B82" s="51"/>
      <c r="C82" s="57">
        <v>0</v>
      </c>
      <c r="D82" s="57">
        <v>0</v>
      </c>
      <c r="E82" s="57">
        <v>0</v>
      </c>
      <c r="F82" s="60">
        <f t="shared" si="8"/>
        <v>0</v>
      </c>
    </row>
    <row r="83" spans="1:9" x14ac:dyDescent="0.3">
      <c r="A83" s="52"/>
      <c r="B83" s="52"/>
      <c r="C83" s="57">
        <v>0</v>
      </c>
      <c r="D83" s="57">
        <v>0</v>
      </c>
      <c r="E83" s="57">
        <v>0</v>
      </c>
      <c r="F83" s="60">
        <f t="shared" si="8"/>
        <v>0</v>
      </c>
    </row>
    <row r="84" spans="1:9" x14ac:dyDescent="0.3">
      <c r="A84" s="51"/>
      <c r="B84" s="51"/>
      <c r="C84" s="57">
        <v>0</v>
      </c>
      <c r="D84" s="57">
        <v>0</v>
      </c>
      <c r="E84" s="57">
        <v>0</v>
      </c>
      <c r="F84" s="60">
        <f t="shared" si="8"/>
        <v>0</v>
      </c>
    </row>
    <row r="85" spans="1:9" x14ac:dyDescent="0.3">
      <c r="A85" s="24"/>
      <c r="B85" s="24" t="s">
        <v>233</v>
      </c>
      <c r="C85" s="60">
        <f>SUM(C72:C84)</f>
        <v>0</v>
      </c>
      <c r="D85" s="60">
        <f t="shared" ref="D85:F85" si="9">SUM(D72:D84)</f>
        <v>0</v>
      </c>
      <c r="E85" s="60">
        <f t="shared" si="9"/>
        <v>0</v>
      </c>
      <c r="F85" s="60">
        <f t="shared" si="9"/>
        <v>0</v>
      </c>
    </row>
    <row r="86" spans="1:9" x14ac:dyDescent="0.3">
      <c r="A86" s="43" t="s">
        <v>234</v>
      </c>
      <c r="B86" s="44"/>
      <c r="C86" s="61" t="s">
        <v>209</v>
      </c>
      <c r="D86" s="61" t="s">
        <v>210</v>
      </c>
      <c r="E86" s="61" t="s">
        <v>211</v>
      </c>
      <c r="F86" s="61" t="s">
        <v>16</v>
      </c>
    </row>
    <row r="87" spans="1:9" x14ac:dyDescent="0.3">
      <c r="A87" s="48" t="s">
        <v>228</v>
      </c>
      <c r="B87" s="49">
        <v>10000</v>
      </c>
      <c r="C87" s="70">
        <v>0</v>
      </c>
      <c r="D87" s="70">
        <v>0</v>
      </c>
      <c r="E87" s="70">
        <v>0</v>
      </c>
      <c r="F87" s="70">
        <v>0</v>
      </c>
    </row>
    <row r="88" spans="1:9" x14ac:dyDescent="0.3">
      <c r="A88" s="50" t="s">
        <v>229</v>
      </c>
      <c r="B88" s="50"/>
      <c r="C88" s="70">
        <v>0</v>
      </c>
      <c r="D88" s="70">
        <v>0</v>
      </c>
      <c r="E88" s="70">
        <v>0</v>
      </c>
      <c r="F88" s="70">
        <v>0</v>
      </c>
      <c r="G88" s="50" t="s">
        <v>281</v>
      </c>
      <c r="I88" s="17" t="s">
        <v>282</v>
      </c>
    </row>
    <row r="89" spans="1:9" x14ac:dyDescent="0.3">
      <c r="A89" s="48"/>
      <c r="B89" s="48"/>
      <c r="C89" s="57">
        <v>0</v>
      </c>
      <c r="D89" s="57">
        <v>0</v>
      </c>
      <c r="E89" s="57">
        <v>0</v>
      </c>
      <c r="F89" s="60">
        <f>SUM(C89:E89)</f>
        <v>0</v>
      </c>
      <c r="G89" s="48" t="str">
        <f>IF(F89&lt;$B$87,$I$89,$I$88)</f>
        <v>Below</v>
      </c>
      <c r="I89" s="17" t="s">
        <v>283</v>
      </c>
    </row>
    <row r="90" spans="1:9" x14ac:dyDescent="0.3">
      <c r="A90" s="50"/>
      <c r="B90" s="50"/>
      <c r="C90" s="57">
        <v>0</v>
      </c>
      <c r="D90" s="57">
        <v>0</v>
      </c>
      <c r="E90" s="57">
        <v>0</v>
      </c>
      <c r="F90" s="60">
        <f t="shared" ref="F90:F102" si="10">SUM(C90:E90)</f>
        <v>0</v>
      </c>
      <c r="G90" s="50" t="str">
        <f t="shared" ref="G90:G102" si="11">IF(F90&lt;$B$87,$I$89,$I$88)</f>
        <v>Below</v>
      </c>
    </row>
    <row r="91" spans="1:9" x14ac:dyDescent="0.3">
      <c r="A91" s="48"/>
      <c r="B91" s="48"/>
      <c r="C91" s="57">
        <v>0</v>
      </c>
      <c r="D91" s="57">
        <v>0</v>
      </c>
      <c r="E91" s="57">
        <v>0</v>
      </c>
      <c r="F91" s="60">
        <f t="shared" si="10"/>
        <v>0</v>
      </c>
      <c r="G91" s="48" t="str">
        <f t="shared" si="11"/>
        <v>Below</v>
      </c>
    </row>
    <row r="92" spans="1:9" x14ac:dyDescent="0.3">
      <c r="A92" s="50"/>
      <c r="B92" s="50"/>
      <c r="C92" s="57">
        <v>0</v>
      </c>
      <c r="D92" s="57">
        <v>0</v>
      </c>
      <c r="E92" s="57">
        <v>0</v>
      </c>
      <c r="F92" s="60">
        <f t="shared" si="10"/>
        <v>0</v>
      </c>
      <c r="G92" s="50" t="str">
        <f t="shared" si="11"/>
        <v>Below</v>
      </c>
    </row>
    <row r="93" spans="1:9" x14ac:dyDescent="0.3">
      <c r="A93" s="48"/>
      <c r="B93" s="48"/>
      <c r="C93" s="57">
        <v>0</v>
      </c>
      <c r="D93" s="57">
        <v>0</v>
      </c>
      <c r="E93" s="57">
        <v>0</v>
      </c>
      <c r="F93" s="60">
        <f t="shared" si="10"/>
        <v>0</v>
      </c>
      <c r="G93" s="48" t="str">
        <f t="shared" si="11"/>
        <v>Below</v>
      </c>
    </row>
    <row r="94" spans="1:9" x14ac:dyDescent="0.3">
      <c r="A94" s="50"/>
      <c r="B94" s="50"/>
      <c r="C94" s="57">
        <v>0</v>
      </c>
      <c r="D94" s="57">
        <v>0</v>
      </c>
      <c r="E94" s="57">
        <v>0</v>
      </c>
      <c r="F94" s="60">
        <f t="shared" si="10"/>
        <v>0</v>
      </c>
      <c r="G94" s="50" t="str">
        <f t="shared" si="11"/>
        <v>Below</v>
      </c>
    </row>
    <row r="95" spans="1:9" x14ac:dyDescent="0.3">
      <c r="A95" s="48"/>
      <c r="B95" s="48"/>
      <c r="C95" s="57">
        <v>0</v>
      </c>
      <c r="D95" s="57">
        <v>0</v>
      </c>
      <c r="E95" s="57">
        <v>0</v>
      </c>
      <c r="F95" s="60">
        <f t="shared" si="10"/>
        <v>0</v>
      </c>
      <c r="G95" s="48" t="str">
        <f t="shared" si="11"/>
        <v>Below</v>
      </c>
    </row>
    <row r="96" spans="1:9" x14ac:dyDescent="0.3">
      <c r="A96" s="50"/>
      <c r="B96" s="50"/>
      <c r="C96" s="57">
        <v>0</v>
      </c>
      <c r="D96" s="57">
        <v>0</v>
      </c>
      <c r="E96" s="57">
        <v>0</v>
      </c>
      <c r="F96" s="60">
        <f t="shared" si="10"/>
        <v>0</v>
      </c>
      <c r="G96" s="50" t="str">
        <f t="shared" si="11"/>
        <v>Below</v>
      </c>
    </row>
    <row r="97" spans="1:7" x14ac:dyDescent="0.3">
      <c r="A97" s="48"/>
      <c r="B97" s="48"/>
      <c r="C97" s="57">
        <v>0</v>
      </c>
      <c r="D97" s="57">
        <v>0</v>
      </c>
      <c r="E97" s="57">
        <v>0</v>
      </c>
      <c r="F97" s="60">
        <f t="shared" si="10"/>
        <v>0</v>
      </c>
      <c r="G97" s="48" t="str">
        <f t="shared" si="11"/>
        <v>Below</v>
      </c>
    </row>
    <row r="98" spans="1:7" x14ac:dyDescent="0.3">
      <c r="A98" s="50"/>
      <c r="B98" s="50"/>
      <c r="C98" s="57">
        <v>0</v>
      </c>
      <c r="D98" s="57">
        <v>0</v>
      </c>
      <c r="E98" s="57">
        <v>0</v>
      </c>
      <c r="F98" s="60">
        <f t="shared" si="10"/>
        <v>0</v>
      </c>
      <c r="G98" s="50" t="str">
        <f t="shared" si="11"/>
        <v>Below</v>
      </c>
    </row>
    <row r="99" spans="1:7" x14ac:dyDescent="0.3">
      <c r="A99" s="48"/>
      <c r="B99" s="48"/>
      <c r="C99" s="57">
        <v>0</v>
      </c>
      <c r="D99" s="57">
        <v>0</v>
      </c>
      <c r="E99" s="57">
        <v>0</v>
      </c>
      <c r="F99" s="60">
        <f t="shared" si="10"/>
        <v>0</v>
      </c>
      <c r="G99" s="48" t="str">
        <f t="shared" si="11"/>
        <v>Below</v>
      </c>
    </row>
    <row r="100" spans="1:7" x14ac:dyDescent="0.3">
      <c r="A100" s="50"/>
      <c r="B100" s="50"/>
      <c r="C100" s="57">
        <v>0</v>
      </c>
      <c r="D100" s="57">
        <v>0</v>
      </c>
      <c r="E100" s="57">
        <v>0</v>
      </c>
      <c r="F100" s="60">
        <f t="shared" si="10"/>
        <v>0</v>
      </c>
      <c r="G100" s="50" t="str">
        <f t="shared" si="11"/>
        <v>Below</v>
      </c>
    </row>
    <row r="101" spans="1:7" x14ac:dyDescent="0.3">
      <c r="A101" s="48"/>
      <c r="B101" s="48"/>
      <c r="C101" s="57">
        <v>0</v>
      </c>
      <c r="D101" s="57">
        <v>0</v>
      </c>
      <c r="E101" s="57">
        <v>0</v>
      </c>
      <c r="F101" s="60">
        <f t="shared" si="10"/>
        <v>0</v>
      </c>
      <c r="G101" s="48" t="str">
        <f t="shared" si="11"/>
        <v>Below</v>
      </c>
    </row>
    <row r="102" spans="1:7" x14ac:dyDescent="0.3">
      <c r="A102" s="50"/>
      <c r="B102" s="50"/>
      <c r="C102" s="57">
        <v>0</v>
      </c>
      <c r="D102" s="57">
        <v>0</v>
      </c>
      <c r="E102" s="57">
        <v>0</v>
      </c>
      <c r="F102" s="60">
        <f t="shared" si="10"/>
        <v>0</v>
      </c>
      <c r="G102" s="50" t="str">
        <f t="shared" si="11"/>
        <v>Below</v>
      </c>
    </row>
    <row r="103" spans="1:7" x14ac:dyDescent="0.3">
      <c r="A103" s="24"/>
      <c r="B103" s="24" t="s">
        <v>231</v>
      </c>
      <c r="C103" s="60">
        <f>SUM(C87:C102)</f>
        <v>0</v>
      </c>
      <c r="D103" s="60">
        <f t="shared" ref="D103:F103" si="12">SUM(D87:D102)</f>
        <v>0</v>
      </c>
      <c r="E103" s="60">
        <f t="shared" si="12"/>
        <v>0</v>
      </c>
      <c r="F103" s="60">
        <f t="shared" si="12"/>
        <v>0</v>
      </c>
    </row>
    <row r="104" spans="1:7" x14ac:dyDescent="0.3">
      <c r="A104" s="43" t="s">
        <v>241</v>
      </c>
      <c r="B104" s="44"/>
      <c r="C104" s="61" t="s">
        <v>209</v>
      </c>
      <c r="D104" s="61" t="s">
        <v>210</v>
      </c>
      <c r="E104" s="61" t="s">
        <v>211</v>
      </c>
      <c r="F104" s="61" t="s">
        <v>16</v>
      </c>
      <c r="G104" s="50" t="s">
        <v>281</v>
      </c>
    </row>
    <row r="105" spans="1:7" x14ac:dyDescent="0.3">
      <c r="A105" s="54" t="s">
        <v>274</v>
      </c>
      <c r="B105" s="54"/>
      <c r="C105" s="57">
        <v>0</v>
      </c>
      <c r="D105" s="57">
        <v>0</v>
      </c>
      <c r="E105" s="57">
        <v>0</v>
      </c>
      <c r="F105" s="60">
        <f>SUM(C105:E105)</f>
        <v>0</v>
      </c>
      <c r="G105" s="48" t="str">
        <f>IF(F105&lt;$B$87,$I$89,$I$88)</f>
        <v>Below</v>
      </c>
    </row>
    <row r="106" spans="1:7" x14ac:dyDescent="0.3">
      <c r="A106" s="53"/>
      <c r="B106" s="53"/>
      <c r="C106" s="57">
        <v>0</v>
      </c>
      <c r="D106" s="57">
        <v>0</v>
      </c>
      <c r="E106" s="57">
        <v>0</v>
      </c>
      <c r="F106" s="60">
        <f t="shared" ref="F106:F109" si="13">SUM(C106:E106)</f>
        <v>0</v>
      </c>
      <c r="G106" s="50" t="str">
        <f t="shared" ref="G106:G109" si="14">IF(F106&lt;$B$87,$I$89,$I$88)</f>
        <v>Below</v>
      </c>
    </row>
    <row r="107" spans="1:7" x14ac:dyDescent="0.3">
      <c r="A107" s="54"/>
      <c r="B107" s="54"/>
      <c r="C107" s="57">
        <v>0</v>
      </c>
      <c r="D107" s="57">
        <v>0</v>
      </c>
      <c r="E107" s="57">
        <v>0</v>
      </c>
      <c r="F107" s="60">
        <f t="shared" si="13"/>
        <v>0</v>
      </c>
      <c r="G107" s="48" t="str">
        <f t="shared" si="14"/>
        <v>Below</v>
      </c>
    </row>
    <row r="108" spans="1:7" x14ac:dyDescent="0.3">
      <c r="A108" s="53"/>
      <c r="B108" s="53"/>
      <c r="C108" s="57">
        <v>0</v>
      </c>
      <c r="D108" s="57">
        <v>0</v>
      </c>
      <c r="E108" s="57">
        <v>0</v>
      </c>
      <c r="F108" s="60">
        <f t="shared" si="13"/>
        <v>0</v>
      </c>
      <c r="G108" s="50" t="str">
        <f t="shared" si="14"/>
        <v>Below</v>
      </c>
    </row>
    <row r="109" spans="1:7" x14ac:dyDescent="0.3">
      <c r="A109" s="54"/>
      <c r="B109" s="54"/>
      <c r="C109" s="57">
        <v>0</v>
      </c>
      <c r="D109" s="57">
        <v>0</v>
      </c>
      <c r="E109" s="57">
        <v>0</v>
      </c>
      <c r="F109" s="60">
        <f t="shared" si="13"/>
        <v>0</v>
      </c>
      <c r="G109" s="48" t="str">
        <f t="shared" si="14"/>
        <v>Below</v>
      </c>
    </row>
    <row r="110" spans="1:7" x14ac:dyDescent="0.3">
      <c r="A110" s="24"/>
      <c r="B110" s="24" t="s">
        <v>240</v>
      </c>
      <c r="C110" s="60">
        <f>SUM(C105:C109)</f>
        <v>0</v>
      </c>
      <c r="D110" s="60">
        <f t="shared" ref="D110:F110" si="15">SUM(D105:D109)</f>
        <v>0</v>
      </c>
      <c r="E110" s="60">
        <f t="shared" si="15"/>
        <v>0</v>
      </c>
      <c r="F110" s="60">
        <f t="shared" si="15"/>
        <v>0</v>
      </c>
    </row>
    <row r="111" spans="1:7" x14ac:dyDescent="0.3">
      <c r="A111" s="43" t="s">
        <v>242</v>
      </c>
      <c r="B111" s="44"/>
      <c r="C111" s="61" t="s">
        <v>209</v>
      </c>
      <c r="D111" s="61" t="s">
        <v>210</v>
      </c>
      <c r="E111" s="61" t="s">
        <v>211</v>
      </c>
      <c r="F111" s="61" t="s">
        <v>16</v>
      </c>
    </row>
    <row r="112" spans="1:7" x14ac:dyDescent="0.3">
      <c r="A112" s="55" t="s">
        <v>287</v>
      </c>
      <c r="B112" s="55"/>
      <c r="C112" s="57">
        <v>0</v>
      </c>
      <c r="D112" s="57">
        <v>0</v>
      </c>
      <c r="E112" s="57">
        <v>0</v>
      </c>
      <c r="F112" s="60">
        <f>SUM(C112:E112)</f>
        <v>0</v>
      </c>
    </row>
    <row r="113" spans="1:8" x14ac:dyDescent="0.3">
      <c r="A113" s="56" t="s">
        <v>286</v>
      </c>
      <c r="B113" s="56"/>
      <c r="C113" s="57">
        <v>0</v>
      </c>
      <c r="D113" s="57">
        <v>0</v>
      </c>
      <c r="E113" s="57">
        <v>0</v>
      </c>
      <c r="F113" s="60">
        <f t="shared" ref="F113:F127" si="16">SUM(C113:E113)</f>
        <v>0</v>
      </c>
    </row>
    <row r="114" spans="1:8" x14ac:dyDescent="0.3">
      <c r="A114" s="55"/>
      <c r="B114" s="55"/>
      <c r="C114" s="57">
        <v>0</v>
      </c>
      <c r="D114" s="57">
        <v>0</v>
      </c>
      <c r="E114" s="57">
        <v>0</v>
      </c>
      <c r="F114" s="60">
        <f t="shared" si="16"/>
        <v>0</v>
      </c>
    </row>
    <row r="115" spans="1:8" x14ac:dyDescent="0.3">
      <c r="A115" s="56"/>
      <c r="B115" s="56"/>
      <c r="C115" s="57">
        <v>0</v>
      </c>
      <c r="D115" s="57">
        <v>0</v>
      </c>
      <c r="E115" s="57">
        <v>0</v>
      </c>
      <c r="F115" s="60">
        <f t="shared" si="16"/>
        <v>0</v>
      </c>
    </row>
    <row r="116" spans="1:8" x14ac:dyDescent="0.3">
      <c r="A116" s="55"/>
      <c r="B116" s="55"/>
      <c r="C116" s="57">
        <v>0</v>
      </c>
      <c r="D116" s="57">
        <v>0</v>
      </c>
      <c r="E116" s="57">
        <v>0</v>
      </c>
      <c r="F116" s="60">
        <f t="shared" si="16"/>
        <v>0</v>
      </c>
    </row>
    <row r="117" spans="1:8" x14ac:dyDescent="0.3">
      <c r="A117" s="56"/>
      <c r="B117" s="56"/>
      <c r="C117" s="57">
        <v>0</v>
      </c>
      <c r="D117" s="57">
        <v>0</v>
      </c>
      <c r="E117" s="57">
        <v>0</v>
      </c>
      <c r="F117" s="60">
        <f t="shared" si="16"/>
        <v>0</v>
      </c>
    </row>
    <row r="118" spans="1:8" x14ac:dyDescent="0.3">
      <c r="A118" s="55"/>
      <c r="B118" s="55"/>
      <c r="C118" s="57">
        <v>0</v>
      </c>
      <c r="D118" s="57">
        <v>0</v>
      </c>
      <c r="E118" s="57">
        <v>0</v>
      </c>
      <c r="F118" s="60">
        <f t="shared" si="16"/>
        <v>0</v>
      </c>
    </row>
    <row r="119" spans="1:8" x14ac:dyDescent="0.3">
      <c r="A119" s="56"/>
      <c r="B119" s="56"/>
      <c r="C119" s="57">
        <v>0</v>
      </c>
      <c r="D119" s="57">
        <v>0</v>
      </c>
      <c r="E119" s="57">
        <v>0</v>
      </c>
      <c r="F119" s="60">
        <f t="shared" si="16"/>
        <v>0</v>
      </c>
      <c r="H119" s="17">
        <f>IF($B$132=$G$123,$F$129-$F$70,IF($B$132=$G$124,B$62,IF($B$132=$G$125,B$62+B$63)))</f>
        <v>0</v>
      </c>
    </row>
    <row r="120" spans="1:8" x14ac:dyDescent="0.3">
      <c r="A120" s="55"/>
      <c r="B120" s="55"/>
      <c r="C120" s="57">
        <v>0</v>
      </c>
      <c r="D120" s="57">
        <v>0</v>
      </c>
      <c r="E120" s="57">
        <v>0</v>
      </c>
      <c r="F120" s="60">
        <f t="shared" si="16"/>
        <v>0</v>
      </c>
    </row>
    <row r="121" spans="1:8" x14ac:dyDescent="0.3">
      <c r="A121" s="56"/>
      <c r="B121" s="56"/>
      <c r="C121" s="57">
        <v>0</v>
      </c>
      <c r="D121" s="57">
        <v>0</v>
      </c>
      <c r="E121" s="57">
        <v>0</v>
      </c>
      <c r="F121" s="60">
        <f t="shared" si="16"/>
        <v>0</v>
      </c>
    </row>
    <row r="122" spans="1:8" x14ac:dyDescent="0.3">
      <c r="A122" s="55"/>
      <c r="B122" s="55"/>
      <c r="C122" s="57">
        <v>0</v>
      </c>
      <c r="D122" s="57">
        <v>0</v>
      </c>
      <c r="E122" s="57">
        <v>0</v>
      </c>
      <c r="F122" s="60">
        <f t="shared" si="16"/>
        <v>0</v>
      </c>
    </row>
    <row r="123" spans="1:8" x14ac:dyDescent="0.3">
      <c r="A123" s="56"/>
      <c r="B123" s="56"/>
      <c r="C123" s="57">
        <v>0</v>
      </c>
      <c r="D123" s="57">
        <v>0</v>
      </c>
      <c r="E123" s="57">
        <v>0</v>
      </c>
      <c r="F123" s="60">
        <f t="shared" si="16"/>
        <v>0</v>
      </c>
      <c r="G123" s="17" t="s">
        <v>247</v>
      </c>
    </row>
    <row r="124" spans="1:8" x14ac:dyDescent="0.3">
      <c r="A124" s="55"/>
      <c r="B124" s="55"/>
      <c r="C124" s="57">
        <v>0</v>
      </c>
      <c r="D124" s="57">
        <v>0</v>
      </c>
      <c r="E124" s="57">
        <v>0</v>
      </c>
      <c r="F124" s="60">
        <f t="shared" si="16"/>
        <v>0</v>
      </c>
      <c r="G124" s="17" t="s">
        <v>248</v>
      </c>
    </row>
    <row r="125" spans="1:8" x14ac:dyDescent="0.3">
      <c r="A125" s="56"/>
      <c r="B125" s="56"/>
      <c r="C125" s="57">
        <v>0</v>
      </c>
      <c r="D125" s="57">
        <v>0</v>
      </c>
      <c r="E125" s="57">
        <v>0</v>
      </c>
      <c r="F125" s="60">
        <f t="shared" si="16"/>
        <v>0</v>
      </c>
      <c r="G125" s="17" t="s">
        <v>249</v>
      </c>
    </row>
    <row r="126" spans="1:8" x14ac:dyDescent="0.3">
      <c r="A126" s="55"/>
      <c r="B126" s="55"/>
      <c r="C126" s="57">
        <v>0</v>
      </c>
      <c r="D126" s="57">
        <v>0</v>
      </c>
      <c r="E126" s="57">
        <v>0</v>
      </c>
      <c r="F126" s="60">
        <f t="shared" si="16"/>
        <v>0</v>
      </c>
      <c r="G126" s="17" t="s">
        <v>256</v>
      </c>
    </row>
    <row r="127" spans="1:8" x14ac:dyDescent="0.3">
      <c r="A127" s="56"/>
      <c r="B127" s="56"/>
      <c r="C127" s="57">
        <v>0</v>
      </c>
      <c r="D127" s="57">
        <v>0</v>
      </c>
      <c r="E127" s="57">
        <v>0</v>
      </c>
      <c r="F127" s="60">
        <f t="shared" si="16"/>
        <v>0</v>
      </c>
      <c r="G127" s="17" t="s">
        <v>257</v>
      </c>
    </row>
    <row r="128" spans="1:8" x14ac:dyDescent="0.3">
      <c r="A128" s="24"/>
      <c r="B128" s="24" t="s">
        <v>243</v>
      </c>
      <c r="C128" s="62">
        <f>SUM(C112:C127)</f>
        <v>0</v>
      </c>
      <c r="D128" s="62">
        <f t="shared" ref="D128:F128" si="17">SUM(D112:D127)</f>
        <v>0</v>
      </c>
      <c r="E128" s="62">
        <f t="shared" si="17"/>
        <v>0</v>
      </c>
      <c r="F128" s="62">
        <f t="shared" si="17"/>
        <v>0</v>
      </c>
    </row>
    <row r="129" spans="1:6" s="66" customFormat="1" ht="20.25" x14ac:dyDescent="0.35">
      <c r="A129" s="63"/>
      <c r="B129" s="64" t="s">
        <v>244</v>
      </c>
      <c r="C129" s="65">
        <f>SUM(C37,C44,C63,C70,C85,C103,C110,C128)</f>
        <v>0</v>
      </c>
      <c r="D129" s="65">
        <f t="shared" ref="D129:E129" si="18">SUM(D37,D44,D63,D70,D85,D103,D110,D128)</f>
        <v>0</v>
      </c>
      <c r="E129" s="65">
        <f t="shared" si="18"/>
        <v>0</v>
      </c>
      <c r="F129" s="65">
        <f>SUM(F37,F44,F63,F70,F85,F103,F110,F128)</f>
        <v>0</v>
      </c>
    </row>
    <row r="130" spans="1:6" x14ac:dyDescent="0.3">
      <c r="A130" s="43" t="s">
        <v>258</v>
      </c>
      <c r="B130" s="44"/>
      <c r="C130" s="61" t="s">
        <v>259</v>
      </c>
      <c r="D130" s="61"/>
      <c r="E130" s="61" t="s">
        <v>260</v>
      </c>
      <c r="F130" s="61" t="s">
        <v>16</v>
      </c>
    </row>
    <row r="131" spans="1:6" x14ac:dyDescent="0.3">
      <c r="A131" s="24" t="s">
        <v>245</v>
      </c>
      <c r="B131" s="351">
        <v>0</v>
      </c>
      <c r="C131" s="22">
        <v>0</v>
      </c>
      <c r="D131" s="27"/>
      <c r="E131" s="22">
        <v>0</v>
      </c>
      <c r="F131" s="352">
        <f>SUM(+C131,E131)</f>
        <v>0</v>
      </c>
    </row>
    <row r="132" spans="1:6" ht="33" x14ac:dyDescent="0.3">
      <c r="A132" s="24" t="s">
        <v>246</v>
      </c>
      <c r="B132" s="349" t="s">
        <v>248</v>
      </c>
      <c r="C132" s="27"/>
      <c r="D132" s="27"/>
      <c r="E132" s="27"/>
      <c r="F132" s="27"/>
    </row>
    <row r="133" spans="1:6" x14ac:dyDescent="0.3">
      <c r="A133" s="24" t="s">
        <v>250</v>
      </c>
      <c r="B133" s="26">
        <f>IF($B$132=$G$123,$F$129-$F$70,IF($B$132=$G$124,$F$37,IF($B$132=$G$125,$F$37+$F$44)))</f>
        <v>0</v>
      </c>
      <c r="C133" s="27"/>
      <c r="D133" s="27"/>
      <c r="E133" s="27"/>
      <c r="F133" s="27"/>
    </row>
    <row r="134" spans="1:6" x14ac:dyDescent="0.3">
      <c r="A134" s="24" t="s">
        <v>288</v>
      </c>
      <c r="B134" s="354">
        <v>0</v>
      </c>
      <c r="C134" s="27"/>
      <c r="D134" s="27"/>
      <c r="E134" s="27"/>
      <c r="F134" s="27"/>
    </row>
    <row r="135" spans="1:6" x14ac:dyDescent="0.3">
      <c r="A135" s="24" t="s">
        <v>253</v>
      </c>
      <c r="B135" s="26">
        <f>B133-B134</f>
        <v>0</v>
      </c>
      <c r="C135" s="27"/>
      <c r="D135" s="27"/>
      <c r="E135" s="27"/>
      <c r="F135" s="27"/>
    </row>
    <row r="136" spans="1:6" x14ac:dyDescent="0.3">
      <c r="A136" s="24" t="s">
        <v>254</v>
      </c>
      <c r="B136" s="26">
        <f>B131*B135</f>
        <v>0</v>
      </c>
      <c r="C136" s="27"/>
      <c r="D136" s="27"/>
      <c r="E136" s="27"/>
      <c r="F136" s="27"/>
    </row>
    <row r="137" spans="1:6" x14ac:dyDescent="0.3">
      <c r="A137" s="24" t="s">
        <v>255</v>
      </c>
      <c r="B137" s="24" t="s">
        <v>256</v>
      </c>
      <c r="C137" s="27"/>
      <c r="D137" s="27"/>
      <c r="E137" s="27"/>
      <c r="F137" s="27"/>
    </row>
    <row r="138" spans="1:6" x14ac:dyDescent="0.3">
      <c r="A138" s="24" t="s">
        <v>262</v>
      </c>
      <c r="B138" s="350">
        <v>44561</v>
      </c>
      <c r="C138" s="27"/>
      <c r="D138" s="27"/>
      <c r="E138" s="27"/>
      <c r="F138" s="27"/>
    </row>
    <row r="139" spans="1:6" x14ac:dyDescent="0.3">
      <c r="A139" s="24"/>
      <c r="B139" s="24" t="s">
        <v>261</v>
      </c>
      <c r="C139" s="62">
        <f>SUM(C131)</f>
        <v>0</v>
      </c>
      <c r="D139" s="69"/>
      <c r="E139" s="62">
        <f>SUM(E131)</f>
        <v>0</v>
      </c>
      <c r="F139" s="62">
        <f>SUM(F131)</f>
        <v>0</v>
      </c>
    </row>
    <row r="140" spans="1:6" ht="20.25" x14ac:dyDescent="0.35">
      <c r="A140" s="18"/>
      <c r="B140" s="72" t="s">
        <v>263</v>
      </c>
      <c r="C140" s="73">
        <f>SUM(C139,C129)</f>
        <v>0</v>
      </c>
      <c r="D140" s="73">
        <f t="shared" ref="D140:F140" si="19">SUM(D139,D129)</f>
        <v>0</v>
      </c>
      <c r="E140" s="73">
        <f t="shared" si="19"/>
        <v>0</v>
      </c>
      <c r="F140" s="73">
        <f t="shared" si="19"/>
        <v>0</v>
      </c>
    </row>
    <row r="142" spans="1:6" x14ac:dyDescent="0.3">
      <c r="A142" s="17" t="s">
        <v>289</v>
      </c>
      <c r="B142" s="353"/>
    </row>
    <row r="143" spans="1:6" x14ac:dyDescent="0.3">
      <c r="A143" s="17" t="s">
        <v>290</v>
      </c>
    </row>
  </sheetData>
  <mergeCells count="1">
    <mergeCell ref="C1:F5"/>
  </mergeCells>
  <dataValidations count="4">
    <dataValidation type="list" allowBlank="1" showInputMessage="1" showErrorMessage="1" prompt="Select Method of Allocation" sqref="B132" xr:uid="{676C16E3-1584-4827-8E04-D21E7F48E5A0}">
      <formula1>$G$123:$G$125</formula1>
    </dataValidation>
    <dataValidation type="list" allowBlank="1" showInputMessage="1" showErrorMessage="1" sqref="B137" xr:uid="{C8B81C7B-B1BA-4DBA-B37C-AB58C8BE1B06}">
      <formula1>$G$126:$G$127</formula1>
    </dataValidation>
    <dataValidation type="list" allowBlank="1" showInputMessage="1" showErrorMessage="1" sqref="B42" xr:uid="{35DE464E-8612-4158-983A-0A4AFB9B000A}">
      <formula1>$I$41:$I$42</formula1>
    </dataValidation>
    <dataValidation type="list" allowBlank="1" showInputMessage="1" showErrorMessage="1" sqref="G89:G102 G105:G109" xr:uid="{779C0E2F-592C-4053-8E58-0E9D2DA31DB3}">
      <formula1>$I$88:$I$89</formula1>
    </dataValidation>
  </dataValidations>
  <pageMargins left="0.7" right="0.7" top="0.75" bottom="0.75" header="0.3" footer="0.3"/>
  <pageSetup orientation="portrait" horizontalDpi="4294967295" verticalDpi="4294967295" r:id="rId1"/>
  <rowBreaks count="1" manualBreakCount="1">
    <brk id="70" max="16383" man="1"/>
  </rowBreaks>
  <colBreaks count="1" manualBreakCount="1">
    <brk id="6" max="141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F9F01-D840-447F-91CB-4BD0C8F90C3F}">
  <dimension ref="A1:J143"/>
  <sheetViews>
    <sheetView zoomScale="60" zoomScaleNormal="60" workbookViewId="0">
      <selection activeCell="B2" sqref="B2"/>
    </sheetView>
  </sheetViews>
  <sheetFormatPr defaultColWidth="9.140625" defaultRowHeight="16.5" x14ac:dyDescent="0.3"/>
  <cols>
    <col min="1" max="9" width="35.7109375" style="17" customWidth="1"/>
    <col min="10" max="10" width="43.85546875" style="17" bestFit="1" customWidth="1"/>
    <col min="11" max="11" width="35.7109375" style="17" customWidth="1"/>
    <col min="12" max="16384" width="9.140625" style="17"/>
  </cols>
  <sheetData>
    <row r="1" spans="1:10" x14ac:dyDescent="0.3">
      <c r="A1" s="17" t="s">
        <v>203</v>
      </c>
      <c r="C1" s="358" t="s">
        <v>280</v>
      </c>
      <c r="D1" s="358"/>
      <c r="E1" s="358"/>
      <c r="F1" s="358"/>
    </row>
    <row r="2" spans="1:10" x14ac:dyDescent="0.3">
      <c r="A2" s="18" t="s">
        <v>204</v>
      </c>
      <c r="B2" s="19"/>
      <c r="C2" s="358"/>
      <c r="D2" s="358"/>
      <c r="E2" s="358"/>
      <c r="F2" s="358"/>
    </row>
    <row r="3" spans="1:10" x14ac:dyDescent="0.3">
      <c r="A3" s="18" t="s">
        <v>205</v>
      </c>
      <c r="B3" s="20"/>
      <c r="C3" s="358"/>
      <c r="D3" s="358"/>
      <c r="E3" s="358"/>
      <c r="F3" s="358"/>
    </row>
    <row r="4" spans="1:10" x14ac:dyDescent="0.3">
      <c r="A4" s="18" t="s">
        <v>160</v>
      </c>
      <c r="B4" s="20"/>
      <c r="C4" s="358"/>
      <c r="D4" s="358"/>
      <c r="E4" s="358"/>
      <c r="F4" s="358"/>
    </row>
    <row r="5" spans="1:10" x14ac:dyDescent="0.3">
      <c r="C5" s="359"/>
      <c r="D5" s="359"/>
      <c r="E5" s="359"/>
      <c r="F5" s="359"/>
    </row>
    <row r="6" spans="1:10" x14ac:dyDescent="0.3">
      <c r="A6" s="18" t="s">
        <v>206</v>
      </c>
      <c r="B6" s="18"/>
      <c r="C6" s="58" t="s">
        <v>209</v>
      </c>
      <c r="D6" s="58" t="s">
        <v>210</v>
      </c>
      <c r="E6" s="58" t="s">
        <v>211</v>
      </c>
      <c r="F6" s="58" t="s">
        <v>16</v>
      </c>
      <c r="G6" s="18"/>
      <c r="H6" s="18"/>
      <c r="I6" s="18"/>
      <c r="J6" s="18"/>
    </row>
    <row r="7" spans="1:10" x14ac:dyDescent="0.3">
      <c r="A7" s="21" t="s">
        <v>207</v>
      </c>
      <c r="B7" s="21" t="s">
        <v>208</v>
      </c>
      <c r="C7" s="59"/>
      <c r="D7" s="59"/>
      <c r="E7" s="59"/>
      <c r="F7" s="59"/>
      <c r="G7" s="40" t="s">
        <v>212</v>
      </c>
      <c r="H7" s="21" t="s">
        <v>213</v>
      </c>
      <c r="I7" s="21" t="s">
        <v>214</v>
      </c>
      <c r="J7" s="21" t="s">
        <v>270</v>
      </c>
    </row>
    <row r="8" spans="1:10" x14ac:dyDescent="0.3">
      <c r="A8" s="34"/>
      <c r="B8" s="34"/>
      <c r="C8" s="57">
        <v>0</v>
      </c>
      <c r="D8" s="57">
        <v>0</v>
      </c>
      <c r="E8" s="57">
        <v>0</v>
      </c>
      <c r="F8" s="60">
        <f>SUM(C8:E8)</f>
        <v>0</v>
      </c>
      <c r="G8" s="41">
        <v>0</v>
      </c>
      <c r="H8" s="34">
        <v>12</v>
      </c>
      <c r="I8" s="38">
        <v>1</v>
      </c>
      <c r="J8" s="41">
        <f>(G8/12)*H8*I8</f>
        <v>0</v>
      </c>
    </row>
    <row r="9" spans="1:10" x14ac:dyDescent="0.3">
      <c r="A9" s="21"/>
      <c r="B9" s="21"/>
      <c r="C9" s="57">
        <v>0</v>
      </c>
      <c r="D9" s="57">
        <v>0</v>
      </c>
      <c r="E9" s="57">
        <v>0</v>
      </c>
      <c r="F9" s="60">
        <f t="shared" ref="F9:F36" si="0">SUM(C9:E9)</f>
        <v>0</v>
      </c>
      <c r="G9" s="40">
        <v>0</v>
      </c>
      <c r="H9" s="21">
        <v>0</v>
      </c>
      <c r="I9" s="39">
        <v>0</v>
      </c>
      <c r="J9" s="40">
        <f t="shared" ref="J9:J36" si="1">(G9/12)*H9*I9</f>
        <v>0</v>
      </c>
    </row>
    <row r="10" spans="1:10" x14ac:dyDescent="0.3">
      <c r="A10" s="34"/>
      <c r="B10" s="34"/>
      <c r="C10" s="57">
        <v>0</v>
      </c>
      <c r="D10" s="57">
        <v>0</v>
      </c>
      <c r="E10" s="57">
        <v>0</v>
      </c>
      <c r="F10" s="60">
        <f t="shared" si="0"/>
        <v>0</v>
      </c>
      <c r="G10" s="41">
        <v>0</v>
      </c>
      <c r="H10" s="34">
        <v>0</v>
      </c>
      <c r="I10" s="38">
        <v>0</v>
      </c>
      <c r="J10" s="41">
        <f t="shared" si="1"/>
        <v>0</v>
      </c>
    </row>
    <row r="11" spans="1:10" x14ac:dyDescent="0.3">
      <c r="A11" s="21"/>
      <c r="B11" s="21"/>
      <c r="C11" s="57">
        <v>0</v>
      </c>
      <c r="D11" s="57">
        <v>0</v>
      </c>
      <c r="E11" s="57">
        <v>0</v>
      </c>
      <c r="F11" s="60">
        <f t="shared" si="0"/>
        <v>0</v>
      </c>
      <c r="G11" s="40">
        <v>0</v>
      </c>
      <c r="H11" s="21">
        <v>0</v>
      </c>
      <c r="I11" s="39">
        <v>0</v>
      </c>
      <c r="J11" s="40">
        <f t="shared" si="1"/>
        <v>0</v>
      </c>
    </row>
    <row r="12" spans="1:10" x14ac:dyDescent="0.3">
      <c r="A12" s="34"/>
      <c r="B12" s="34"/>
      <c r="C12" s="57">
        <v>0</v>
      </c>
      <c r="D12" s="57">
        <v>0</v>
      </c>
      <c r="E12" s="57">
        <v>0</v>
      </c>
      <c r="F12" s="60">
        <f t="shared" si="0"/>
        <v>0</v>
      </c>
      <c r="G12" s="41">
        <v>0</v>
      </c>
      <c r="H12" s="34">
        <v>0</v>
      </c>
      <c r="I12" s="38">
        <v>0</v>
      </c>
      <c r="J12" s="41">
        <f t="shared" si="1"/>
        <v>0</v>
      </c>
    </row>
    <row r="13" spans="1:10" x14ac:dyDescent="0.3">
      <c r="A13" s="21"/>
      <c r="B13" s="21"/>
      <c r="C13" s="57">
        <v>0</v>
      </c>
      <c r="D13" s="57">
        <v>0</v>
      </c>
      <c r="E13" s="57">
        <v>0</v>
      </c>
      <c r="F13" s="60">
        <f t="shared" si="0"/>
        <v>0</v>
      </c>
      <c r="G13" s="40">
        <v>0</v>
      </c>
      <c r="H13" s="21">
        <v>0</v>
      </c>
      <c r="I13" s="39">
        <v>0</v>
      </c>
      <c r="J13" s="40">
        <f t="shared" si="1"/>
        <v>0</v>
      </c>
    </row>
    <row r="14" spans="1:10" x14ac:dyDescent="0.3">
      <c r="A14" s="34"/>
      <c r="B14" s="34"/>
      <c r="C14" s="57">
        <v>0</v>
      </c>
      <c r="D14" s="57">
        <v>0</v>
      </c>
      <c r="E14" s="57">
        <v>0</v>
      </c>
      <c r="F14" s="60">
        <f t="shared" si="0"/>
        <v>0</v>
      </c>
      <c r="G14" s="41">
        <v>0</v>
      </c>
      <c r="H14" s="34">
        <v>0</v>
      </c>
      <c r="I14" s="38">
        <v>0</v>
      </c>
      <c r="J14" s="41">
        <f t="shared" si="1"/>
        <v>0</v>
      </c>
    </row>
    <row r="15" spans="1:10" x14ac:dyDescent="0.3">
      <c r="A15" s="21"/>
      <c r="B15" s="21"/>
      <c r="C15" s="57">
        <v>0</v>
      </c>
      <c r="D15" s="57">
        <v>0</v>
      </c>
      <c r="E15" s="57">
        <v>0</v>
      </c>
      <c r="F15" s="60">
        <f t="shared" si="0"/>
        <v>0</v>
      </c>
      <c r="G15" s="40">
        <v>0</v>
      </c>
      <c r="H15" s="21">
        <v>0</v>
      </c>
      <c r="I15" s="39">
        <v>0</v>
      </c>
      <c r="J15" s="40">
        <f t="shared" si="1"/>
        <v>0</v>
      </c>
    </row>
    <row r="16" spans="1:10" x14ac:dyDescent="0.3">
      <c r="A16" s="34"/>
      <c r="B16" s="34"/>
      <c r="C16" s="57">
        <v>0</v>
      </c>
      <c r="D16" s="57">
        <v>0</v>
      </c>
      <c r="E16" s="57">
        <v>0</v>
      </c>
      <c r="F16" s="60">
        <f t="shared" si="0"/>
        <v>0</v>
      </c>
      <c r="G16" s="41">
        <v>0</v>
      </c>
      <c r="H16" s="34">
        <v>0</v>
      </c>
      <c r="I16" s="38">
        <v>0</v>
      </c>
      <c r="J16" s="41">
        <f t="shared" si="1"/>
        <v>0</v>
      </c>
    </row>
    <row r="17" spans="1:10" x14ac:dyDescent="0.3">
      <c r="A17" s="21"/>
      <c r="B17" s="21"/>
      <c r="C17" s="57">
        <v>0</v>
      </c>
      <c r="D17" s="57">
        <v>0</v>
      </c>
      <c r="E17" s="57">
        <v>0</v>
      </c>
      <c r="F17" s="60">
        <f t="shared" si="0"/>
        <v>0</v>
      </c>
      <c r="G17" s="40">
        <v>0</v>
      </c>
      <c r="H17" s="21">
        <v>0</v>
      </c>
      <c r="I17" s="39">
        <v>0</v>
      </c>
      <c r="J17" s="40">
        <f t="shared" si="1"/>
        <v>0</v>
      </c>
    </row>
    <row r="18" spans="1:10" x14ac:dyDescent="0.3">
      <c r="A18" s="34"/>
      <c r="B18" s="34"/>
      <c r="C18" s="57">
        <v>0</v>
      </c>
      <c r="D18" s="57">
        <v>0</v>
      </c>
      <c r="E18" s="57">
        <v>0</v>
      </c>
      <c r="F18" s="60">
        <f t="shared" si="0"/>
        <v>0</v>
      </c>
      <c r="G18" s="41">
        <v>0</v>
      </c>
      <c r="H18" s="34">
        <v>0</v>
      </c>
      <c r="I18" s="38">
        <v>0</v>
      </c>
      <c r="J18" s="41">
        <f t="shared" si="1"/>
        <v>0</v>
      </c>
    </row>
    <row r="19" spans="1:10" x14ac:dyDescent="0.3">
      <c r="A19" s="21"/>
      <c r="B19" s="21"/>
      <c r="C19" s="57">
        <v>0</v>
      </c>
      <c r="D19" s="57">
        <v>0</v>
      </c>
      <c r="E19" s="57">
        <v>0</v>
      </c>
      <c r="F19" s="60">
        <f t="shared" si="0"/>
        <v>0</v>
      </c>
      <c r="G19" s="40">
        <v>0</v>
      </c>
      <c r="H19" s="21">
        <v>0</v>
      </c>
      <c r="I19" s="39">
        <v>0</v>
      </c>
      <c r="J19" s="40">
        <f t="shared" si="1"/>
        <v>0</v>
      </c>
    </row>
    <row r="20" spans="1:10" x14ac:dyDescent="0.3">
      <c r="A20" s="34"/>
      <c r="B20" s="34"/>
      <c r="C20" s="57">
        <v>0</v>
      </c>
      <c r="D20" s="57">
        <v>0</v>
      </c>
      <c r="E20" s="57">
        <v>0</v>
      </c>
      <c r="F20" s="60">
        <f t="shared" si="0"/>
        <v>0</v>
      </c>
      <c r="G20" s="41">
        <v>0</v>
      </c>
      <c r="H20" s="34">
        <v>0</v>
      </c>
      <c r="I20" s="38">
        <v>0</v>
      </c>
      <c r="J20" s="41">
        <f t="shared" si="1"/>
        <v>0</v>
      </c>
    </row>
    <row r="21" spans="1:10" x14ac:dyDescent="0.3">
      <c r="A21" s="21"/>
      <c r="B21" s="21"/>
      <c r="C21" s="57">
        <v>0</v>
      </c>
      <c r="D21" s="57">
        <v>0</v>
      </c>
      <c r="E21" s="57">
        <v>0</v>
      </c>
      <c r="F21" s="60">
        <f t="shared" si="0"/>
        <v>0</v>
      </c>
      <c r="G21" s="40">
        <v>0</v>
      </c>
      <c r="H21" s="21">
        <v>0</v>
      </c>
      <c r="I21" s="39">
        <v>0</v>
      </c>
      <c r="J21" s="40">
        <f t="shared" si="1"/>
        <v>0</v>
      </c>
    </row>
    <row r="22" spans="1:10" x14ac:dyDescent="0.3">
      <c r="A22" s="34"/>
      <c r="B22" s="34"/>
      <c r="C22" s="57">
        <v>0</v>
      </c>
      <c r="D22" s="57">
        <v>0</v>
      </c>
      <c r="E22" s="57">
        <v>0</v>
      </c>
      <c r="F22" s="60">
        <f t="shared" si="0"/>
        <v>0</v>
      </c>
      <c r="G22" s="41">
        <v>0</v>
      </c>
      <c r="H22" s="34">
        <v>0</v>
      </c>
      <c r="I22" s="38">
        <v>0</v>
      </c>
      <c r="J22" s="41">
        <f t="shared" si="1"/>
        <v>0</v>
      </c>
    </row>
    <row r="23" spans="1:10" x14ac:dyDescent="0.3">
      <c r="A23" s="21"/>
      <c r="B23" s="21"/>
      <c r="C23" s="57">
        <v>0</v>
      </c>
      <c r="D23" s="57">
        <v>0</v>
      </c>
      <c r="E23" s="57">
        <v>0</v>
      </c>
      <c r="F23" s="60">
        <f t="shared" si="0"/>
        <v>0</v>
      </c>
      <c r="G23" s="40">
        <v>0</v>
      </c>
      <c r="H23" s="21">
        <v>0</v>
      </c>
      <c r="I23" s="39">
        <v>0</v>
      </c>
      <c r="J23" s="40">
        <f t="shared" si="1"/>
        <v>0</v>
      </c>
    </row>
    <row r="24" spans="1:10" x14ac:dyDescent="0.3">
      <c r="A24" s="34"/>
      <c r="B24" s="34"/>
      <c r="C24" s="57">
        <v>0</v>
      </c>
      <c r="D24" s="57">
        <v>0</v>
      </c>
      <c r="E24" s="57">
        <v>0</v>
      </c>
      <c r="F24" s="60">
        <f t="shared" si="0"/>
        <v>0</v>
      </c>
      <c r="G24" s="41">
        <v>0</v>
      </c>
      <c r="H24" s="34">
        <v>0</v>
      </c>
      <c r="I24" s="38">
        <v>0</v>
      </c>
      <c r="J24" s="41">
        <f t="shared" si="1"/>
        <v>0</v>
      </c>
    </row>
    <row r="25" spans="1:10" x14ac:dyDescent="0.3">
      <c r="A25" s="21"/>
      <c r="B25" s="21"/>
      <c r="C25" s="57">
        <v>0</v>
      </c>
      <c r="D25" s="57">
        <v>0</v>
      </c>
      <c r="E25" s="57">
        <v>0</v>
      </c>
      <c r="F25" s="60">
        <f t="shared" si="0"/>
        <v>0</v>
      </c>
      <c r="G25" s="40">
        <v>0</v>
      </c>
      <c r="H25" s="21">
        <v>0</v>
      </c>
      <c r="I25" s="39">
        <v>0</v>
      </c>
      <c r="J25" s="40">
        <f t="shared" si="1"/>
        <v>0</v>
      </c>
    </row>
    <row r="26" spans="1:10" x14ac:dyDescent="0.3">
      <c r="A26" s="34"/>
      <c r="B26" s="34"/>
      <c r="C26" s="57">
        <v>0</v>
      </c>
      <c r="D26" s="57">
        <v>0</v>
      </c>
      <c r="E26" s="57">
        <v>0</v>
      </c>
      <c r="F26" s="60">
        <f t="shared" si="0"/>
        <v>0</v>
      </c>
      <c r="G26" s="41">
        <v>0</v>
      </c>
      <c r="H26" s="34">
        <v>0</v>
      </c>
      <c r="I26" s="38">
        <v>0</v>
      </c>
      <c r="J26" s="41">
        <f t="shared" si="1"/>
        <v>0</v>
      </c>
    </row>
    <row r="27" spans="1:10" x14ac:dyDescent="0.3">
      <c r="A27" s="21"/>
      <c r="B27" s="21"/>
      <c r="C27" s="57">
        <v>0</v>
      </c>
      <c r="D27" s="57">
        <v>0</v>
      </c>
      <c r="E27" s="57">
        <v>0</v>
      </c>
      <c r="F27" s="60">
        <f t="shared" si="0"/>
        <v>0</v>
      </c>
      <c r="G27" s="40">
        <v>0</v>
      </c>
      <c r="H27" s="21">
        <v>0</v>
      </c>
      <c r="I27" s="39">
        <v>0</v>
      </c>
      <c r="J27" s="40">
        <f t="shared" si="1"/>
        <v>0</v>
      </c>
    </row>
    <row r="28" spans="1:10" x14ac:dyDescent="0.3">
      <c r="A28" s="34"/>
      <c r="B28" s="34"/>
      <c r="C28" s="57">
        <v>0</v>
      </c>
      <c r="D28" s="57">
        <v>0</v>
      </c>
      <c r="E28" s="57">
        <v>0</v>
      </c>
      <c r="F28" s="60">
        <f t="shared" si="0"/>
        <v>0</v>
      </c>
      <c r="G28" s="41">
        <v>0</v>
      </c>
      <c r="H28" s="34">
        <v>0</v>
      </c>
      <c r="I28" s="38">
        <v>0</v>
      </c>
      <c r="J28" s="41">
        <f t="shared" si="1"/>
        <v>0</v>
      </c>
    </row>
    <row r="29" spans="1:10" x14ac:dyDescent="0.3">
      <c r="A29" s="21"/>
      <c r="B29" s="21"/>
      <c r="C29" s="57">
        <v>0</v>
      </c>
      <c r="D29" s="57">
        <v>0</v>
      </c>
      <c r="E29" s="57">
        <v>0</v>
      </c>
      <c r="F29" s="60">
        <f t="shared" si="0"/>
        <v>0</v>
      </c>
      <c r="G29" s="40">
        <v>0</v>
      </c>
      <c r="H29" s="21">
        <v>0</v>
      </c>
      <c r="I29" s="39">
        <v>0</v>
      </c>
      <c r="J29" s="40">
        <f t="shared" si="1"/>
        <v>0</v>
      </c>
    </row>
    <row r="30" spans="1:10" x14ac:dyDescent="0.3">
      <c r="A30" s="34"/>
      <c r="B30" s="34"/>
      <c r="C30" s="57">
        <v>0</v>
      </c>
      <c r="D30" s="57">
        <v>0</v>
      </c>
      <c r="E30" s="57">
        <v>0</v>
      </c>
      <c r="F30" s="60">
        <f t="shared" si="0"/>
        <v>0</v>
      </c>
      <c r="G30" s="41">
        <v>0</v>
      </c>
      <c r="H30" s="34">
        <v>0</v>
      </c>
      <c r="I30" s="38">
        <v>0</v>
      </c>
      <c r="J30" s="41">
        <f t="shared" si="1"/>
        <v>0</v>
      </c>
    </row>
    <row r="31" spans="1:10" x14ac:dyDescent="0.3">
      <c r="A31" s="21"/>
      <c r="B31" s="21"/>
      <c r="C31" s="57">
        <v>0</v>
      </c>
      <c r="D31" s="57">
        <v>0</v>
      </c>
      <c r="E31" s="57">
        <v>0</v>
      </c>
      <c r="F31" s="60">
        <f t="shared" si="0"/>
        <v>0</v>
      </c>
      <c r="G31" s="40">
        <v>0</v>
      </c>
      <c r="H31" s="21">
        <v>0</v>
      </c>
      <c r="I31" s="39">
        <v>0</v>
      </c>
      <c r="J31" s="40">
        <f t="shared" si="1"/>
        <v>0</v>
      </c>
    </row>
    <row r="32" spans="1:10" x14ac:dyDescent="0.3">
      <c r="A32" s="34"/>
      <c r="B32" s="34"/>
      <c r="C32" s="57">
        <v>0</v>
      </c>
      <c r="D32" s="57">
        <v>0</v>
      </c>
      <c r="E32" s="57">
        <v>0</v>
      </c>
      <c r="F32" s="60">
        <f t="shared" si="0"/>
        <v>0</v>
      </c>
      <c r="G32" s="41">
        <v>0</v>
      </c>
      <c r="H32" s="34">
        <v>0</v>
      </c>
      <c r="I32" s="38">
        <v>0</v>
      </c>
      <c r="J32" s="41">
        <f t="shared" si="1"/>
        <v>0</v>
      </c>
    </row>
    <row r="33" spans="1:10" x14ac:dyDescent="0.3">
      <c r="A33" s="21"/>
      <c r="B33" s="21"/>
      <c r="C33" s="57">
        <v>0</v>
      </c>
      <c r="D33" s="57">
        <v>0</v>
      </c>
      <c r="E33" s="57">
        <v>0</v>
      </c>
      <c r="F33" s="60">
        <f t="shared" si="0"/>
        <v>0</v>
      </c>
      <c r="G33" s="40">
        <v>0</v>
      </c>
      <c r="H33" s="21">
        <v>0</v>
      </c>
      <c r="I33" s="39">
        <v>0</v>
      </c>
      <c r="J33" s="40">
        <f t="shared" si="1"/>
        <v>0</v>
      </c>
    </row>
    <row r="34" spans="1:10" x14ac:dyDescent="0.3">
      <c r="A34" s="34"/>
      <c r="B34" s="34"/>
      <c r="C34" s="57">
        <v>0</v>
      </c>
      <c r="D34" s="57">
        <v>0</v>
      </c>
      <c r="E34" s="57">
        <v>0</v>
      </c>
      <c r="F34" s="60">
        <f t="shared" si="0"/>
        <v>0</v>
      </c>
      <c r="G34" s="41">
        <v>0</v>
      </c>
      <c r="H34" s="34">
        <v>0</v>
      </c>
      <c r="I34" s="38">
        <v>0</v>
      </c>
      <c r="J34" s="41">
        <f t="shared" si="1"/>
        <v>0</v>
      </c>
    </row>
    <row r="35" spans="1:10" x14ac:dyDescent="0.3">
      <c r="A35" s="21"/>
      <c r="B35" s="21"/>
      <c r="C35" s="57">
        <v>0</v>
      </c>
      <c r="D35" s="57">
        <v>0</v>
      </c>
      <c r="E35" s="57">
        <v>0</v>
      </c>
      <c r="F35" s="60">
        <f t="shared" si="0"/>
        <v>0</v>
      </c>
      <c r="G35" s="40">
        <v>0</v>
      </c>
      <c r="H35" s="21">
        <v>0</v>
      </c>
      <c r="I35" s="39">
        <v>0</v>
      </c>
      <c r="J35" s="40">
        <f t="shared" si="1"/>
        <v>0</v>
      </c>
    </row>
    <row r="36" spans="1:10" x14ac:dyDescent="0.3">
      <c r="A36" s="34"/>
      <c r="B36" s="34"/>
      <c r="C36" s="57">
        <v>0</v>
      </c>
      <c r="D36" s="57">
        <v>0</v>
      </c>
      <c r="E36" s="57">
        <v>0</v>
      </c>
      <c r="F36" s="60">
        <f t="shared" si="0"/>
        <v>0</v>
      </c>
      <c r="G36" s="41">
        <v>0</v>
      </c>
      <c r="H36" s="34">
        <v>0</v>
      </c>
      <c r="I36" s="38">
        <v>0</v>
      </c>
      <c r="J36" s="41">
        <f t="shared" si="1"/>
        <v>0</v>
      </c>
    </row>
    <row r="37" spans="1:10" x14ac:dyDescent="0.3">
      <c r="A37" s="24"/>
      <c r="B37" s="25" t="s">
        <v>220</v>
      </c>
      <c r="C37" s="60">
        <f>SUM(C8:C36)</f>
        <v>0</v>
      </c>
      <c r="D37" s="60">
        <f t="shared" ref="D37:J37" si="2">SUM(D8:D36)</f>
        <v>0</v>
      </c>
      <c r="E37" s="60">
        <f t="shared" si="2"/>
        <v>0</v>
      </c>
      <c r="F37" s="60">
        <f t="shared" si="2"/>
        <v>0</v>
      </c>
      <c r="G37" s="26">
        <f t="shared" si="2"/>
        <v>0</v>
      </c>
      <c r="H37" s="27"/>
      <c r="I37" s="28"/>
      <c r="J37" s="26">
        <f t="shared" si="2"/>
        <v>0</v>
      </c>
    </row>
    <row r="38" spans="1:10" x14ac:dyDescent="0.3">
      <c r="A38" s="43" t="s">
        <v>215</v>
      </c>
      <c r="B38" s="46"/>
      <c r="C38" s="61" t="s">
        <v>209</v>
      </c>
      <c r="D38" s="61" t="s">
        <v>210</v>
      </c>
      <c r="E38" s="61" t="s">
        <v>211</v>
      </c>
      <c r="F38" s="61" t="s">
        <v>16</v>
      </c>
      <c r="G38" s="45"/>
      <c r="H38" s="45"/>
      <c r="I38" s="45"/>
      <c r="J38" s="47"/>
    </row>
    <row r="39" spans="1:10" x14ac:dyDescent="0.3">
      <c r="A39" s="29" t="s">
        <v>216</v>
      </c>
      <c r="B39" s="30">
        <v>0</v>
      </c>
      <c r="C39" s="57">
        <v>0</v>
      </c>
      <c r="D39" s="57">
        <v>0</v>
      </c>
      <c r="E39" s="57">
        <v>0</v>
      </c>
      <c r="F39" s="60">
        <f>SUM(C39:E39)</f>
        <v>0</v>
      </c>
    </row>
    <row r="40" spans="1:10" x14ac:dyDescent="0.3">
      <c r="A40" s="35" t="s">
        <v>217</v>
      </c>
      <c r="B40" s="36">
        <v>0</v>
      </c>
      <c r="C40" s="348">
        <v>0</v>
      </c>
      <c r="D40" s="348">
        <v>0</v>
      </c>
      <c r="E40" s="348">
        <v>0</v>
      </c>
      <c r="F40" s="60">
        <v>0</v>
      </c>
    </row>
    <row r="41" spans="1:10" x14ac:dyDescent="0.3">
      <c r="A41" s="29" t="s">
        <v>218</v>
      </c>
      <c r="B41" s="30">
        <v>0</v>
      </c>
      <c r="C41" s="348">
        <v>0</v>
      </c>
      <c r="D41" s="348">
        <v>0</v>
      </c>
      <c r="E41" s="348">
        <v>0</v>
      </c>
      <c r="F41" s="60">
        <v>0</v>
      </c>
      <c r="I41" s="17" t="s">
        <v>273</v>
      </c>
    </row>
    <row r="42" spans="1:10" ht="33" x14ac:dyDescent="0.3">
      <c r="A42" s="37" t="s">
        <v>219</v>
      </c>
      <c r="B42" s="35" t="s">
        <v>271</v>
      </c>
      <c r="C42" s="70"/>
      <c r="D42" s="70"/>
      <c r="E42" s="70"/>
      <c r="F42" s="70"/>
      <c r="I42" s="17" t="s">
        <v>271</v>
      </c>
    </row>
    <row r="43" spans="1:10" x14ac:dyDescent="0.3">
      <c r="A43" s="29"/>
      <c r="B43" s="29"/>
      <c r="C43" s="70"/>
      <c r="D43" s="70"/>
      <c r="E43" s="70"/>
      <c r="F43" s="70"/>
    </row>
    <row r="44" spans="1:10" x14ac:dyDescent="0.3">
      <c r="A44" s="24"/>
      <c r="B44" s="25" t="s">
        <v>221</v>
      </c>
      <c r="C44" s="60">
        <f t="shared" ref="C44:E44" si="3">SUM(C39:C41)</f>
        <v>0</v>
      </c>
      <c r="D44" s="60">
        <f t="shared" si="3"/>
        <v>0</v>
      </c>
      <c r="E44" s="60">
        <f t="shared" si="3"/>
        <v>0</v>
      </c>
      <c r="F44" s="60">
        <f>SUM(F39:F41)</f>
        <v>0</v>
      </c>
    </row>
    <row r="45" spans="1:10" x14ac:dyDescent="0.3">
      <c r="A45" s="43" t="s">
        <v>222</v>
      </c>
      <c r="B45" s="45"/>
      <c r="C45" s="61" t="s">
        <v>209</v>
      </c>
      <c r="D45" s="61" t="s">
        <v>210</v>
      </c>
      <c r="E45" s="61" t="s">
        <v>211</v>
      </c>
      <c r="F45" s="61" t="s">
        <v>16</v>
      </c>
    </row>
    <row r="46" spans="1:10" x14ac:dyDescent="0.3">
      <c r="A46" s="31" t="s">
        <v>235</v>
      </c>
      <c r="B46" s="31">
        <v>0</v>
      </c>
      <c r="C46" s="57">
        <v>0</v>
      </c>
      <c r="D46" s="57">
        <v>0</v>
      </c>
      <c r="E46" s="57">
        <v>0</v>
      </c>
      <c r="F46" s="60">
        <f>SUM(C46:E46)</f>
        <v>0</v>
      </c>
    </row>
    <row r="47" spans="1:10" x14ac:dyDescent="0.3">
      <c r="A47" s="33" t="s">
        <v>236</v>
      </c>
      <c r="B47" s="344">
        <v>0</v>
      </c>
      <c r="C47" s="57">
        <v>0</v>
      </c>
      <c r="D47" s="57">
        <v>0</v>
      </c>
      <c r="E47" s="57">
        <v>0</v>
      </c>
      <c r="F47" s="60">
        <f t="shared" ref="F47:F62" si="4">SUM(C47:E47)</f>
        <v>0</v>
      </c>
    </row>
    <row r="48" spans="1:10" x14ac:dyDescent="0.3">
      <c r="A48" s="31" t="s">
        <v>237</v>
      </c>
      <c r="B48" s="345">
        <v>0</v>
      </c>
      <c r="C48" s="57">
        <v>0</v>
      </c>
      <c r="D48" s="57">
        <v>0</v>
      </c>
      <c r="E48" s="57">
        <v>0</v>
      </c>
      <c r="F48" s="60">
        <f t="shared" si="4"/>
        <v>0</v>
      </c>
    </row>
    <row r="49" spans="1:6" x14ac:dyDescent="0.3">
      <c r="A49" s="33" t="s">
        <v>238</v>
      </c>
      <c r="B49" s="33" t="s">
        <v>239</v>
      </c>
      <c r="C49" s="57">
        <v>0</v>
      </c>
      <c r="D49" s="57">
        <v>0</v>
      </c>
      <c r="E49" s="57">
        <v>0</v>
      </c>
      <c r="F49" s="60">
        <f t="shared" si="4"/>
        <v>0</v>
      </c>
    </row>
    <row r="50" spans="1:6" x14ac:dyDescent="0.3">
      <c r="A50" s="31">
        <v>0</v>
      </c>
      <c r="B50" s="345">
        <v>0</v>
      </c>
      <c r="C50" s="57">
        <v>0</v>
      </c>
      <c r="D50" s="57">
        <v>0</v>
      </c>
      <c r="E50" s="57">
        <v>0</v>
      </c>
      <c r="F50" s="60">
        <f t="shared" si="4"/>
        <v>0</v>
      </c>
    </row>
    <row r="51" spans="1:6" x14ac:dyDescent="0.3">
      <c r="A51" s="33" t="s">
        <v>225</v>
      </c>
      <c r="B51" s="33"/>
      <c r="C51" s="57">
        <v>0</v>
      </c>
      <c r="D51" s="57">
        <v>0</v>
      </c>
      <c r="E51" s="57">
        <v>0</v>
      </c>
      <c r="F51" s="60">
        <f t="shared" si="4"/>
        <v>0</v>
      </c>
    </row>
    <row r="52" spans="1:6" x14ac:dyDescent="0.3">
      <c r="A52" s="31"/>
      <c r="B52" s="31"/>
      <c r="C52" s="57">
        <v>0</v>
      </c>
      <c r="D52" s="57">
        <v>0</v>
      </c>
      <c r="E52" s="57">
        <v>0</v>
      </c>
      <c r="F52" s="60">
        <f t="shared" si="4"/>
        <v>0</v>
      </c>
    </row>
    <row r="53" spans="1:6" x14ac:dyDescent="0.3">
      <c r="A53" s="33"/>
      <c r="B53" s="33"/>
      <c r="C53" s="57">
        <v>0</v>
      </c>
      <c r="D53" s="57">
        <v>0</v>
      </c>
      <c r="E53" s="57">
        <v>0</v>
      </c>
      <c r="F53" s="60">
        <f t="shared" si="4"/>
        <v>0</v>
      </c>
    </row>
    <row r="54" spans="1:6" x14ac:dyDescent="0.3">
      <c r="A54" s="31"/>
      <c r="B54" s="31"/>
      <c r="C54" s="57">
        <v>0</v>
      </c>
      <c r="D54" s="57">
        <v>0</v>
      </c>
      <c r="E54" s="57">
        <v>0</v>
      </c>
      <c r="F54" s="60">
        <f t="shared" si="4"/>
        <v>0</v>
      </c>
    </row>
    <row r="55" spans="1:6" x14ac:dyDescent="0.3">
      <c r="A55" s="33"/>
      <c r="B55" s="33"/>
      <c r="C55" s="57">
        <v>0</v>
      </c>
      <c r="D55" s="57">
        <v>0</v>
      </c>
      <c r="E55" s="57">
        <v>0</v>
      </c>
      <c r="F55" s="60">
        <f t="shared" si="4"/>
        <v>0</v>
      </c>
    </row>
    <row r="56" spans="1:6" x14ac:dyDescent="0.3">
      <c r="A56" s="31"/>
      <c r="B56" s="31"/>
      <c r="C56" s="57">
        <v>0</v>
      </c>
      <c r="D56" s="57">
        <v>0</v>
      </c>
      <c r="E56" s="57">
        <v>0</v>
      </c>
      <c r="F56" s="60">
        <f t="shared" si="4"/>
        <v>0</v>
      </c>
    </row>
    <row r="57" spans="1:6" x14ac:dyDescent="0.3">
      <c r="A57" s="33"/>
      <c r="B57" s="33"/>
      <c r="C57" s="57">
        <v>0</v>
      </c>
      <c r="D57" s="57">
        <v>0</v>
      </c>
      <c r="E57" s="57">
        <v>0</v>
      </c>
      <c r="F57" s="60">
        <f t="shared" si="4"/>
        <v>0</v>
      </c>
    </row>
    <row r="58" spans="1:6" x14ac:dyDescent="0.3">
      <c r="A58" s="31"/>
      <c r="B58" s="31"/>
      <c r="C58" s="57">
        <v>0</v>
      </c>
      <c r="D58" s="57">
        <v>0</v>
      </c>
      <c r="E58" s="57">
        <v>0</v>
      </c>
      <c r="F58" s="60">
        <f t="shared" si="4"/>
        <v>0</v>
      </c>
    </row>
    <row r="59" spans="1:6" x14ac:dyDescent="0.3">
      <c r="A59" s="33" t="s">
        <v>285</v>
      </c>
      <c r="B59" s="33"/>
      <c r="C59" s="57">
        <v>0</v>
      </c>
      <c r="D59" s="57">
        <v>0</v>
      </c>
      <c r="E59" s="57">
        <v>0</v>
      </c>
      <c r="F59" s="60">
        <f t="shared" si="4"/>
        <v>0</v>
      </c>
    </row>
    <row r="60" spans="1:6" x14ac:dyDescent="0.3">
      <c r="A60" s="31"/>
      <c r="B60" s="31"/>
      <c r="C60" s="57">
        <v>0</v>
      </c>
      <c r="D60" s="57">
        <v>0</v>
      </c>
      <c r="E60" s="57">
        <v>0</v>
      </c>
      <c r="F60" s="60">
        <f t="shared" si="4"/>
        <v>0</v>
      </c>
    </row>
    <row r="61" spans="1:6" x14ac:dyDescent="0.3">
      <c r="A61" s="33"/>
      <c r="B61" s="33"/>
      <c r="C61" s="57">
        <v>0</v>
      </c>
      <c r="D61" s="57">
        <v>0</v>
      </c>
      <c r="E61" s="57">
        <v>0</v>
      </c>
      <c r="F61" s="60">
        <f t="shared" si="4"/>
        <v>0</v>
      </c>
    </row>
    <row r="62" spans="1:6" x14ac:dyDescent="0.3">
      <c r="A62" s="31"/>
      <c r="B62" s="31"/>
      <c r="C62" s="57">
        <v>0</v>
      </c>
      <c r="D62" s="57">
        <v>0</v>
      </c>
      <c r="E62" s="57">
        <v>0</v>
      </c>
      <c r="F62" s="60">
        <f t="shared" si="4"/>
        <v>0</v>
      </c>
    </row>
    <row r="63" spans="1:6" x14ac:dyDescent="0.3">
      <c r="A63" s="24"/>
      <c r="B63" s="24" t="s">
        <v>224</v>
      </c>
      <c r="C63" s="60">
        <f>SUM(C46:C62)</f>
        <v>0</v>
      </c>
      <c r="D63" s="60">
        <f t="shared" ref="D63:F63" si="5">SUM(D46:D62)</f>
        <v>0</v>
      </c>
      <c r="E63" s="60">
        <f t="shared" si="5"/>
        <v>0</v>
      </c>
      <c r="F63" s="60">
        <f t="shared" si="5"/>
        <v>0</v>
      </c>
    </row>
    <row r="64" spans="1:6" x14ac:dyDescent="0.3">
      <c r="A64" s="43" t="s">
        <v>226</v>
      </c>
      <c r="B64" s="44"/>
      <c r="C64" s="61" t="s">
        <v>209</v>
      </c>
      <c r="D64" s="61" t="s">
        <v>210</v>
      </c>
      <c r="E64" s="61" t="s">
        <v>211</v>
      </c>
      <c r="F64" s="61" t="s">
        <v>16</v>
      </c>
    </row>
    <row r="65" spans="1:6" x14ac:dyDescent="0.3">
      <c r="A65" s="32"/>
      <c r="B65" s="32"/>
      <c r="C65" s="57">
        <v>0</v>
      </c>
      <c r="D65" s="57">
        <v>0</v>
      </c>
      <c r="E65" s="57">
        <v>0</v>
      </c>
      <c r="F65" s="60">
        <f>SUM(C65:E65)</f>
        <v>0</v>
      </c>
    </row>
    <row r="66" spans="1:6" x14ac:dyDescent="0.3">
      <c r="A66" s="42"/>
      <c r="B66" s="42"/>
      <c r="C66" s="57">
        <v>0</v>
      </c>
      <c r="D66" s="57">
        <v>0</v>
      </c>
      <c r="E66" s="57">
        <v>0</v>
      </c>
      <c r="F66" s="60">
        <f t="shared" ref="F66:F69" si="6">SUM(C66:E66)</f>
        <v>0</v>
      </c>
    </row>
    <row r="67" spans="1:6" x14ac:dyDescent="0.3">
      <c r="A67" s="32"/>
      <c r="B67" s="32"/>
      <c r="C67" s="57">
        <v>0</v>
      </c>
      <c r="D67" s="57">
        <v>0</v>
      </c>
      <c r="E67" s="57">
        <v>0</v>
      </c>
      <c r="F67" s="60">
        <f t="shared" si="6"/>
        <v>0</v>
      </c>
    </row>
    <row r="68" spans="1:6" x14ac:dyDescent="0.3">
      <c r="A68" s="42"/>
      <c r="B68" s="42"/>
      <c r="C68" s="57">
        <v>0</v>
      </c>
      <c r="D68" s="57">
        <v>0</v>
      </c>
      <c r="E68" s="57">
        <v>0</v>
      </c>
      <c r="F68" s="60">
        <f t="shared" si="6"/>
        <v>0</v>
      </c>
    </row>
    <row r="69" spans="1:6" x14ac:dyDescent="0.3">
      <c r="A69" s="32"/>
      <c r="B69" s="32"/>
      <c r="C69" s="57">
        <v>0</v>
      </c>
      <c r="D69" s="57">
        <v>0</v>
      </c>
      <c r="E69" s="57">
        <v>0</v>
      </c>
      <c r="F69" s="60">
        <f t="shared" si="6"/>
        <v>0</v>
      </c>
    </row>
    <row r="70" spans="1:6" x14ac:dyDescent="0.3">
      <c r="A70" s="24"/>
      <c r="B70" s="24" t="s">
        <v>227</v>
      </c>
      <c r="C70" s="60">
        <f>SUM(C65:C69)</f>
        <v>0</v>
      </c>
      <c r="D70" s="60">
        <f t="shared" ref="D70:F70" si="7">SUM(D65:D69)</f>
        <v>0</v>
      </c>
      <c r="E70" s="60">
        <f t="shared" si="7"/>
        <v>0</v>
      </c>
      <c r="F70" s="60">
        <f t="shared" si="7"/>
        <v>0</v>
      </c>
    </row>
    <row r="71" spans="1:6" x14ac:dyDescent="0.3">
      <c r="A71" s="43" t="s">
        <v>232</v>
      </c>
      <c r="B71" s="44"/>
      <c r="C71" s="61" t="s">
        <v>209</v>
      </c>
      <c r="D71" s="61" t="s">
        <v>210</v>
      </c>
      <c r="E71" s="61" t="s">
        <v>211</v>
      </c>
      <c r="F71" s="61" t="s">
        <v>16</v>
      </c>
    </row>
    <row r="72" spans="1:6" x14ac:dyDescent="0.3">
      <c r="A72" s="51"/>
      <c r="B72" s="51"/>
      <c r="C72" s="57">
        <v>0</v>
      </c>
      <c r="D72" s="57">
        <v>0</v>
      </c>
      <c r="E72" s="57">
        <v>0</v>
      </c>
      <c r="F72" s="60">
        <f>SUM(C72:E72)</f>
        <v>0</v>
      </c>
    </row>
    <row r="73" spans="1:6" x14ac:dyDescent="0.3">
      <c r="A73" s="52"/>
      <c r="B73" s="52"/>
      <c r="C73" s="57">
        <v>0</v>
      </c>
      <c r="D73" s="57">
        <v>0</v>
      </c>
      <c r="E73" s="57">
        <v>0</v>
      </c>
      <c r="F73" s="60">
        <f t="shared" ref="F73:F84" si="8">SUM(C73:E73)</f>
        <v>0</v>
      </c>
    </row>
    <row r="74" spans="1:6" x14ac:dyDescent="0.3">
      <c r="A74" s="51"/>
      <c r="B74" s="51"/>
      <c r="C74" s="57">
        <v>0</v>
      </c>
      <c r="D74" s="57">
        <v>0</v>
      </c>
      <c r="E74" s="57">
        <v>0</v>
      </c>
      <c r="F74" s="60">
        <f t="shared" si="8"/>
        <v>0</v>
      </c>
    </row>
    <row r="75" spans="1:6" x14ac:dyDescent="0.3">
      <c r="A75" s="52"/>
      <c r="B75" s="52"/>
      <c r="C75" s="57">
        <v>0</v>
      </c>
      <c r="D75" s="57">
        <v>0</v>
      </c>
      <c r="E75" s="57">
        <v>0</v>
      </c>
      <c r="F75" s="60">
        <f t="shared" si="8"/>
        <v>0</v>
      </c>
    </row>
    <row r="76" spans="1:6" x14ac:dyDescent="0.3">
      <c r="A76" s="51"/>
      <c r="B76" s="51"/>
      <c r="C76" s="57">
        <v>0</v>
      </c>
      <c r="D76" s="57">
        <v>0</v>
      </c>
      <c r="E76" s="57">
        <v>0</v>
      </c>
      <c r="F76" s="60">
        <f t="shared" si="8"/>
        <v>0</v>
      </c>
    </row>
    <row r="77" spans="1:6" x14ac:dyDescent="0.3">
      <c r="A77" s="52"/>
      <c r="B77" s="52"/>
      <c r="C77" s="57">
        <v>0</v>
      </c>
      <c r="D77" s="57">
        <v>0</v>
      </c>
      <c r="E77" s="57">
        <v>0</v>
      </c>
      <c r="F77" s="60">
        <f t="shared" si="8"/>
        <v>0</v>
      </c>
    </row>
    <row r="78" spans="1:6" x14ac:dyDescent="0.3">
      <c r="A78" s="51"/>
      <c r="B78" s="51"/>
      <c r="C78" s="57">
        <v>0</v>
      </c>
      <c r="D78" s="57">
        <v>0</v>
      </c>
      <c r="E78" s="57">
        <v>0</v>
      </c>
      <c r="F78" s="60">
        <f t="shared" si="8"/>
        <v>0</v>
      </c>
    </row>
    <row r="79" spans="1:6" x14ac:dyDescent="0.3">
      <c r="A79" s="52"/>
      <c r="B79" s="52"/>
      <c r="C79" s="57">
        <v>0</v>
      </c>
      <c r="D79" s="57">
        <v>0</v>
      </c>
      <c r="E79" s="57">
        <v>0</v>
      </c>
      <c r="F79" s="60">
        <f t="shared" si="8"/>
        <v>0</v>
      </c>
    </row>
    <row r="80" spans="1:6" x14ac:dyDescent="0.3">
      <c r="A80" s="51"/>
      <c r="B80" s="51"/>
      <c r="C80" s="57">
        <v>0</v>
      </c>
      <c r="D80" s="57">
        <v>0</v>
      </c>
      <c r="E80" s="57">
        <v>0</v>
      </c>
      <c r="F80" s="60">
        <f t="shared" si="8"/>
        <v>0</v>
      </c>
    </row>
    <row r="81" spans="1:9" x14ac:dyDescent="0.3">
      <c r="A81" s="52"/>
      <c r="B81" s="52"/>
      <c r="C81" s="57">
        <v>0</v>
      </c>
      <c r="D81" s="57">
        <v>0</v>
      </c>
      <c r="E81" s="57">
        <v>0</v>
      </c>
      <c r="F81" s="60">
        <f t="shared" si="8"/>
        <v>0</v>
      </c>
    </row>
    <row r="82" spans="1:9" x14ac:dyDescent="0.3">
      <c r="A82" s="51"/>
      <c r="B82" s="51"/>
      <c r="C82" s="57">
        <v>0</v>
      </c>
      <c r="D82" s="57">
        <v>0</v>
      </c>
      <c r="E82" s="57">
        <v>0</v>
      </c>
      <c r="F82" s="60">
        <f t="shared" si="8"/>
        <v>0</v>
      </c>
    </row>
    <row r="83" spans="1:9" x14ac:dyDescent="0.3">
      <c r="A83" s="52"/>
      <c r="B83" s="52"/>
      <c r="C83" s="57">
        <v>0</v>
      </c>
      <c r="D83" s="57">
        <v>0</v>
      </c>
      <c r="E83" s="57">
        <v>0</v>
      </c>
      <c r="F83" s="60">
        <f t="shared" si="8"/>
        <v>0</v>
      </c>
    </row>
    <row r="84" spans="1:9" x14ac:dyDescent="0.3">
      <c r="A84" s="51"/>
      <c r="B84" s="51"/>
      <c r="C84" s="57">
        <v>0</v>
      </c>
      <c r="D84" s="57">
        <v>0</v>
      </c>
      <c r="E84" s="57">
        <v>0</v>
      </c>
      <c r="F84" s="60">
        <f t="shared" si="8"/>
        <v>0</v>
      </c>
    </row>
    <row r="85" spans="1:9" x14ac:dyDescent="0.3">
      <c r="A85" s="24"/>
      <c r="B85" s="24" t="s">
        <v>233</v>
      </c>
      <c r="C85" s="60">
        <f>SUM(C72:C84)</f>
        <v>0</v>
      </c>
      <c r="D85" s="60">
        <f t="shared" ref="D85:F85" si="9">SUM(D72:D84)</f>
        <v>0</v>
      </c>
      <c r="E85" s="60">
        <f t="shared" si="9"/>
        <v>0</v>
      </c>
      <c r="F85" s="60">
        <f t="shared" si="9"/>
        <v>0</v>
      </c>
    </row>
    <row r="86" spans="1:9" x14ac:dyDescent="0.3">
      <c r="A86" s="43" t="s">
        <v>234</v>
      </c>
      <c r="B86" s="44"/>
      <c r="C86" s="61" t="s">
        <v>209</v>
      </c>
      <c r="D86" s="61" t="s">
        <v>210</v>
      </c>
      <c r="E86" s="61" t="s">
        <v>211</v>
      </c>
      <c r="F86" s="61" t="s">
        <v>16</v>
      </c>
    </row>
    <row r="87" spans="1:9" x14ac:dyDescent="0.3">
      <c r="A87" s="48" t="s">
        <v>228</v>
      </c>
      <c r="B87" s="49">
        <v>10000</v>
      </c>
      <c r="C87" s="70">
        <v>0</v>
      </c>
      <c r="D87" s="70">
        <v>0</v>
      </c>
      <c r="E87" s="70">
        <v>0</v>
      </c>
      <c r="F87" s="70">
        <v>0</v>
      </c>
    </row>
    <row r="88" spans="1:9" x14ac:dyDescent="0.3">
      <c r="A88" s="50" t="s">
        <v>229</v>
      </c>
      <c r="B88" s="50"/>
      <c r="C88" s="70">
        <v>0</v>
      </c>
      <c r="D88" s="70">
        <v>0</v>
      </c>
      <c r="E88" s="70">
        <v>0</v>
      </c>
      <c r="F88" s="70">
        <v>0</v>
      </c>
      <c r="G88" s="50" t="s">
        <v>281</v>
      </c>
      <c r="I88" s="17" t="s">
        <v>282</v>
      </c>
    </row>
    <row r="89" spans="1:9" x14ac:dyDescent="0.3">
      <c r="A89" s="48"/>
      <c r="B89" s="48"/>
      <c r="C89" s="57">
        <v>0</v>
      </c>
      <c r="D89" s="57">
        <v>0</v>
      </c>
      <c r="E89" s="57">
        <v>0</v>
      </c>
      <c r="F89" s="60">
        <f>SUM(C89:E89)</f>
        <v>0</v>
      </c>
      <c r="G89" s="48" t="str">
        <f>IF(F89&lt;$B$87,$I$89,$I$88)</f>
        <v>Below</v>
      </c>
      <c r="I89" s="17" t="s">
        <v>283</v>
      </c>
    </row>
    <row r="90" spans="1:9" x14ac:dyDescent="0.3">
      <c r="A90" s="50"/>
      <c r="B90" s="50"/>
      <c r="C90" s="57">
        <v>0</v>
      </c>
      <c r="D90" s="57">
        <v>0</v>
      </c>
      <c r="E90" s="57">
        <v>0</v>
      </c>
      <c r="F90" s="60">
        <f t="shared" ref="F90:F102" si="10">SUM(C90:E90)</f>
        <v>0</v>
      </c>
      <c r="G90" s="50" t="str">
        <f t="shared" ref="G90:G102" si="11">IF(F90&lt;$B$87,$I$89,$I$88)</f>
        <v>Below</v>
      </c>
    </row>
    <row r="91" spans="1:9" x14ac:dyDescent="0.3">
      <c r="A91" s="48"/>
      <c r="B91" s="48"/>
      <c r="C91" s="57">
        <v>0</v>
      </c>
      <c r="D91" s="57">
        <v>0</v>
      </c>
      <c r="E91" s="57">
        <v>0</v>
      </c>
      <c r="F91" s="60">
        <f t="shared" si="10"/>
        <v>0</v>
      </c>
      <c r="G91" s="48" t="str">
        <f t="shared" si="11"/>
        <v>Below</v>
      </c>
    </row>
    <row r="92" spans="1:9" x14ac:dyDescent="0.3">
      <c r="A92" s="50"/>
      <c r="B92" s="50"/>
      <c r="C92" s="57">
        <v>0</v>
      </c>
      <c r="D92" s="57">
        <v>0</v>
      </c>
      <c r="E92" s="57">
        <v>0</v>
      </c>
      <c r="F92" s="60">
        <f t="shared" si="10"/>
        <v>0</v>
      </c>
      <c r="G92" s="50" t="str">
        <f t="shared" si="11"/>
        <v>Below</v>
      </c>
    </row>
    <row r="93" spans="1:9" x14ac:dyDescent="0.3">
      <c r="A93" s="48"/>
      <c r="B93" s="48"/>
      <c r="C93" s="57">
        <v>0</v>
      </c>
      <c r="D93" s="57">
        <v>0</v>
      </c>
      <c r="E93" s="57">
        <v>0</v>
      </c>
      <c r="F93" s="60">
        <f t="shared" si="10"/>
        <v>0</v>
      </c>
      <c r="G93" s="48" t="str">
        <f t="shared" si="11"/>
        <v>Below</v>
      </c>
    </row>
    <row r="94" spans="1:9" x14ac:dyDescent="0.3">
      <c r="A94" s="50"/>
      <c r="B94" s="50"/>
      <c r="C94" s="57">
        <v>0</v>
      </c>
      <c r="D94" s="57">
        <v>0</v>
      </c>
      <c r="E94" s="57">
        <v>0</v>
      </c>
      <c r="F94" s="60">
        <f t="shared" si="10"/>
        <v>0</v>
      </c>
      <c r="G94" s="50" t="str">
        <f t="shared" si="11"/>
        <v>Below</v>
      </c>
    </row>
    <row r="95" spans="1:9" x14ac:dyDescent="0.3">
      <c r="A95" s="48"/>
      <c r="B95" s="48"/>
      <c r="C95" s="57">
        <v>0</v>
      </c>
      <c r="D95" s="57">
        <v>0</v>
      </c>
      <c r="E95" s="57">
        <v>0</v>
      </c>
      <c r="F95" s="60">
        <f t="shared" si="10"/>
        <v>0</v>
      </c>
      <c r="G95" s="48" t="str">
        <f t="shared" si="11"/>
        <v>Below</v>
      </c>
    </row>
    <row r="96" spans="1:9" x14ac:dyDescent="0.3">
      <c r="A96" s="50"/>
      <c r="B96" s="50"/>
      <c r="C96" s="57">
        <v>0</v>
      </c>
      <c r="D96" s="57">
        <v>0</v>
      </c>
      <c r="E96" s="57">
        <v>0</v>
      </c>
      <c r="F96" s="60">
        <f t="shared" si="10"/>
        <v>0</v>
      </c>
      <c r="G96" s="50" t="str">
        <f t="shared" si="11"/>
        <v>Below</v>
      </c>
    </row>
    <row r="97" spans="1:7" x14ac:dyDescent="0.3">
      <c r="A97" s="48"/>
      <c r="B97" s="48"/>
      <c r="C97" s="57">
        <v>0</v>
      </c>
      <c r="D97" s="57">
        <v>0</v>
      </c>
      <c r="E97" s="57">
        <v>0</v>
      </c>
      <c r="F97" s="60">
        <f t="shared" si="10"/>
        <v>0</v>
      </c>
      <c r="G97" s="48" t="str">
        <f t="shared" si="11"/>
        <v>Below</v>
      </c>
    </row>
    <row r="98" spans="1:7" x14ac:dyDescent="0.3">
      <c r="A98" s="50"/>
      <c r="B98" s="50"/>
      <c r="C98" s="57">
        <v>0</v>
      </c>
      <c r="D98" s="57">
        <v>0</v>
      </c>
      <c r="E98" s="57">
        <v>0</v>
      </c>
      <c r="F98" s="60">
        <f t="shared" si="10"/>
        <v>0</v>
      </c>
      <c r="G98" s="50" t="str">
        <f t="shared" si="11"/>
        <v>Below</v>
      </c>
    </row>
    <row r="99" spans="1:7" x14ac:dyDescent="0.3">
      <c r="A99" s="48"/>
      <c r="B99" s="48"/>
      <c r="C99" s="57">
        <v>0</v>
      </c>
      <c r="D99" s="57">
        <v>0</v>
      </c>
      <c r="E99" s="57">
        <v>0</v>
      </c>
      <c r="F99" s="60">
        <f t="shared" si="10"/>
        <v>0</v>
      </c>
      <c r="G99" s="48" t="str">
        <f t="shared" si="11"/>
        <v>Below</v>
      </c>
    </row>
    <row r="100" spans="1:7" x14ac:dyDescent="0.3">
      <c r="A100" s="50"/>
      <c r="B100" s="50"/>
      <c r="C100" s="57">
        <v>0</v>
      </c>
      <c r="D100" s="57">
        <v>0</v>
      </c>
      <c r="E100" s="57">
        <v>0</v>
      </c>
      <c r="F100" s="60">
        <f t="shared" si="10"/>
        <v>0</v>
      </c>
      <c r="G100" s="50" t="str">
        <f t="shared" si="11"/>
        <v>Below</v>
      </c>
    </row>
    <row r="101" spans="1:7" x14ac:dyDescent="0.3">
      <c r="A101" s="48"/>
      <c r="B101" s="48"/>
      <c r="C101" s="57">
        <v>0</v>
      </c>
      <c r="D101" s="57">
        <v>0</v>
      </c>
      <c r="E101" s="57">
        <v>0</v>
      </c>
      <c r="F101" s="60">
        <f t="shared" si="10"/>
        <v>0</v>
      </c>
      <c r="G101" s="48" t="str">
        <f t="shared" si="11"/>
        <v>Below</v>
      </c>
    </row>
    <row r="102" spans="1:7" x14ac:dyDescent="0.3">
      <c r="A102" s="50"/>
      <c r="B102" s="50"/>
      <c r="C102" s="57">
        <v>0</v>
      </c>
      <c r="D102" s="57">
        <v>0</v>
      </c>
      <c r="E102" s="57">
        <v>0</v>
      </c>
      <c r="F102" s="60">
        <f t="shared" si="10"/>
        <v>0</v>
      </c>
      <c r="G102" s="50" t="str">
        <f t="shared" si="11"/>
        <v>Below</v>
      </c>
    </row>
    <row r="103" spans="1:7" x14ac:dyDescent="0.3">
      <c r="A103" s="24"/>
      <c r="B103" s="24" t="s">
        <v>231</v>
      </c>
      <c r="C103" s="60">
        <f>SUM(C87:C102)</f>
        <v>0</v>
      </c>
      <c r="D103" s="60">
        <f t="shared" ref="D103:F103" si="12">SUM(D87:D102)</f>
        <v>0</v>
      </c>
      <c r="E103" s="60">
        <f t="shared" si="12"/>
        <v>0</v>
      </c>
      <c r="F103" s="60">
        <f t="shared" si="12"/>
        <v>0</v>
      </c>
    </row>
    <row r="104" spans="1:7" x14ac:dyDescent="0.3">
      <c r="A104" s="43" t="s">
        <v>241</v>
      </c>
      <c r="B104" s="44"/>
      <c r="C104" s="61" t="s">
        <v>209</v>
      </c>
      <c r="D104" s="61" t="s">
        <v>210</v>
      </c>
      <c r="E104" s="61" t="s">
        <v>211</v>
      </c>
      <c r="F104" s="61" t="s">
        <v>16</v>
      </c>
      <c r="G104" s="50" t="s">
        <v>281</v>
      </c>
    </row>
    <row r="105" spans="1:7" x14ac:dyDescent="0.3">
      <c r="A105" s="54" t="s">
        <v>274</v>
      </c>
      <c r="B105" s="54"/>
      <c r="C105" s="57">
        <v>0</v>
      </c>
      <c r="D105" s="57">
        <v>0</v>
      </c>
      <c r="E105" s="57">
        <v>0</v>
      </c>
      <c r="F105" s="60">
        <f>SUM(C105:E105)</f>
        <v>0</v>
      </c>
      <c r="G105" s="48" t="str">
        <f>IF(F105&lt;$B$87,$I$89,$I$88)</f>
        <v>Below</v>
      </c>
    </row>
    <row r="106" spans="1:7" x14ac:dyDescent="0.3">
      <c r="A106" s="53"/>
      <c r="B106" s="53"/>
      <c r="C106" s="57">
        <v>0</v>
      </c>
      <c r="D106" s="57">
        <v>0</v>
      </c>
      <c r="E106" s="57">
        <v>0</v>
      </c>
      <c r="F106" s="60">
        <f t="shared" ref="F106:F109" si="13">SUM(C106:E106)</f>
        <v>0</v>
      </c>
      <c r="G106" s="50" t="str">
        <f t="shared" ref="G106:G109" si="14">IF(F106&lt;$B$87,$I$89,$I$88)</f>
        <v>Below</v>
      </c>
    </row>
    <row r="107" spans="1:7" x14ac:dyDescent="0.3">
      <c r="A107" s="54"/>
      <c r="B107" s="54"/>
      <c r="C107" s="57">
        <v>0</v>
      </c>
      <c r="D107" s="57">
        <v>0</v>
      </c>
      <c r="E107" s="57">
        <v>0</v>
      </c>
      <c r="F107" s="60">
        <f t="shared" si="13"/>
        <v>0</v>
      </c>
      <c r="G107" s="48" t="str">
        <f t="shared" si="14"/>
        <v>Below</v>
      </c>
    </row>
    <row r="108" spans="1:7" x14ac:dyDescent="0.3">
      <c r="A108" s="53"/>
      <c r="B108" s="53"/>
      <c r="C108" s="57">
        <v>0</v>
      </c>
      <c r="D108" s="57">
        <v>0</v>
      </c>
      <c r="E108" s="57">
        <v>0</v>
      </c>
      <c r="F108" s="60">
        <f t="shared" si="13"/>
        <v>0</v>
      </c>
      <c r="G108" s="50" t="str">
        <f t="shared" si="14"/>
        <v>Below</v>
      </c>
    </row>
    <row r="109" spans="1:7" x14ac:dyDescent="0.3">
      <c r="A109" s="54"/>
      <c r="B109" s="54"/>
      <c r="C109" s="57">
        <v>0</v>
      </c>
      <c r="D109" s="57">
        <v>0</v>
      </c>
      <c r="E109" s="57">
        <v>0</v>
      </c>
      <c r="F109" s="60">
        <f t="shared" si="13"/>
        <v>0</v>
      </c>
      <c r="G109" s="48" t="str">
        <f t="shared" si="14"/>
        <v>Below</v>
      </c>
    </row>
    <row r="110" spans="1:7" x14ac:dyDescent="0.3">
      <c r="A110" s="24"/>
      <c r="B110" s="24" t="s">
        <v>240</v>
      </c>
      <c r="C110" s="60">
        <f>SUM(C105:C109)</f>
        <v>0</v>
      </c>
      <c r="D110" s="60">
        <f t="shared" ref="D110:F110" si="15">SUM(D105:D109)</f>
        <v>0</v>
      </c>
      <c r="E110" s="60">
        <f t="shared" si="15"/>
        <v>0</v>
      </c>
      <c r="F110" s="60">
        <f t="shared" si="15"/>
        <v>0</v>
      </c>
    </row>
    <row r="111" spans="1:7" x14ac:dyDescent="0.3">
      <c r="A111" s="43" t="s">
        <v>242</v>
      </c>
      <c r="B111" s="44"/>
      <c r="C111" s="61" t="s">
        <v>209</v>
      </c>
      <c r="D111" s="61" t="s">
        <v>210</v>
      </c>
      <c r="E111" s="61" t="s">
        <v>211</v>
      </c>
      <c r="F111" s="61" t="s">
        <v>16</v>
      </c>
    </row>
    <row r="112" spans="1:7" x14ac:dyDescent="0.3">
      <c r="A112" s="55" t="s">
        <v>287</v>
      </c>
      <c r="B112" s="55"/>
      <c r="C112" s="57">
        <v>0</v>
      </c>
      <c r="D112" s="57">
        <v>0</v>
      </c>
      <c r="E112" s="57">
        <v>0</v>
      </c>
      <c r="F112" s="60">
        <f>SUM(C112:E112)</f>
        <v>0</v>
      </c>
    </row>
    <row r="113" spans="1:8" x14ac:dyDescent="0.3">
      <c r="A113" s="56" t="s">
        <v>286</v>
      </c>
      <c r="B113" s="56"/>
      <c r="C113" s="57">
        <v>0</v>
      </c>
      <c r="D113" s="57">
        <v>0</v>
      </c>
      <c r="E113" s="57">
        <v>0</v>
      </c>
      <c r="F113" s="60">
        <f t="shared" ref="F113:F127" si="16">SUM(C113:E113)</f>
        <v>0</v>
      </c>
    </row>
    <row r="114" spans="1:8" x14ac:dyDescent="0.3">
      <c r="A114" s="55"/>
      <c r="B114" s="55"/>
      <c r="C114" s="57">
        <v>0</v>
      </c>
      <c r="D114" s="57">
        <v>0</v>
      </c>
      <c r="E114" s="57">
        <v>0</v>
      </c>
      <c r="F114" s="60">
        <f t="shared" si="16"/>
        <v>0</v>
      </c>
    </row>
    <row r="115" spans="1:8" x14ac:dyDescent="0.3">
      <c r="A115" s="56"/>
      <c r="B115" s="56"/>
      <c r="C115" s="57">
        <v>0</v>
      </c>
      <c r="D115" s="57">
        <v>0</v>
      </c>
      <c r="E115" s="57">
        <v>0</v>
      </c>
      <c r="F115" s="60">
        <f t="shared" si="16"/>
        <v>0</v>
      </c>
    </row>
    <row r="116" spans="1:8" x14ac:dyDescent="0.3">
      <c r="A116" s="55"/>
      <c r="B116" s="55"/>
      <c r="C116" s="57">
        <v>0</v>
      </c>
      <c r="D116" s="57">
        <v>0</v>
      </c>
      <c r="E116" s="57">
        <v>0</v>
      </c>
      <c r="F116" s="60">
        <f t="shared" si="16"/>
        <v>0</v>
      </c>
    </row>
    <row r="117" spans="1:8" x14ac:dyDescent="0.3">
      <c r="A117" s="56"/>
      <c r="B117" s="56"/>
      <c r="C117" s="57">
        <v>0</v>
      </c>
      <c r="D117" s="57">
        <v>0</v>
      </c>
      <c r="E117" s="57">
        <v>0</v>
      </c>
      <c r="F117" s="60">
        <f t="shared" si="16"/>
        <v>0</v>
      </c>
    </row>
    <row r="118" spans="1:8" x14ac:dyDescent="0.3">
      <c r="A118" s="55"/>
      <c r="B118" s="55"/>
      <c r="C118" s="57">
        <v>0</v>
      </c>
      <c r="D118" s="57">
        <v>0</v>
      </c>
      <c r="E118" s="57">
        <v>0</v>
      </c>
      <c r="F118" s="60">
        <f t="shared" si="16"/>
        <v>0</v>
      </c>
    </row>
    <row r="119" spans="1:8" x14ac:dyDescent="0.3">
      <c r="A119" s="56"/>
      <c r="B119" s="56"/>
      <c r="C119" s="57">
        <v>0</v>
      </c>
      <c r="D119" s="57">
        <v>0</v>
      </c>
      <c r="E119" s="57">
        <v>0</v>
      </c>
      <c r="F119" s="60">
        <f t="shared" si="16"/>
        <v>0</v>
      </c>
      <c r="H119" s="17">
        <f>IF($B$132=$G$123,$F$129-$F$70,IF($B$132=$G$124,B$62,IF($B$132=$G$125,B$62+B$63)))</f>
        <v>0</v>
      </c>
    </row>
    <row r="120" spans="1:8" x14ac:dyDescent="0.3">
      <c r="A120" s="55"/>
      <c r="B120" s="55"/>
      <c r="C120" s="57">
        <v>0</v>
      </c>
      <c r="D120" s="57">
        <v>0</v>
      </c>
      <c r="E120" s="57">
        <v>0</v>
      </c>
      <c r="F120" s="60">
        <f t="shared" si="16"/>
        <v>0</v>
      </c>
    </row>
    <row r="121" spans="1:8" x14ac:dyDescent="0.3">
      <c r="A121" s="56"/>
      <c r="B121" s="56"/>
      <c r="C121" s="57">
        <v>0</v>
      </c>
      <c r="D121" s="57">
        <v>0</v>
      </c>
      <c r="E121" s="57">
        <v>0</v>
      </c>
      <c r="F121" s="60">
        <f t="shared" si="16"/>
        <v>0</v>
      </c>
    </row>
    <row r="122" spans="1:8" x14ac:dyDescent="0.3">
      <c r="A122" s="55"/>
      <c r="B122" s="55"/>
      <c r="C122" s="57">
        <v>0</v>
      </c>
      <c r="D122" s="57">
        <v>0</v>
      </c>
      <c r="E122" s="57">
        <v>0</v>
      </c>
      <c r="F122" s="60">
        <f t="shared" si="16"/>
        <v>0</v>
      </c>
    </row>
    <row r="123" spans="1:8" x14ac:dyDescent="0.3">
      <c r="A123" s="56"/>
      <c r="B123" s="56"/>
      <c r="C123" s="57">
        <v>0</v>
      </c>
      <c r="D123" s="57">
        <v>0</v>
      </c>
      <c r="E123" s="57">
        <v>0</v>
      </c>
      <c r="F123" s="60">
        <f t="shared" si="16"/>
        <v>0</v>
      </c>
      <c r="G123" s="17" t="s">
        <v>247</v>
      </c>
    </row>
    <row r="124" spans="1:8" x14ac:dyDescent="0.3">
      <c r="A124" s="55"/>
      <c r="B124" s="55"/>
      <c r="C124" s="57">
        <v>0</v>
      </c>
      <c r="D124" s="57">
        <v>0</v>
      </c>
      <c r="E124" s="57">
        <v>0</v>
      </c>
      <c r="F124" s="60">
        <f t="shared" si="16"/>
        <v>0</v>
      </c>
      <c r="G124" s="17" t="s">
        <v>248</v>
      </c>
    </row>
    <row r="125" spans="1:8" x14ac:dyDescent="0.3">
      <c r="A125" s="56"/>
      <c r="B125" s="56"/>
      <c r="C125" s="57">
        <v>0</v>
      </c>
      <c r="D125" s="57">
        <v>0</v>
      </c>
      <c r="E125" s="57">
        <v>0</v>
      </c>
      <c r="F125" s="60">
        <f t="shared" si="16"/>
        <v>0</v>
      </c>
      <c r="G125" s="17" t="s">
        <v>249</v>
      </c>
    </row>
    <row r="126" spans="1:8" x14ac:dyDescent="0.3">
      <c r="A126" s="55"/>
      <c r="B126" s="55"/>
      <c r="C126" s="57">
        <v>0</v>
      </c>
      <c r="D126" s="57">
        <v>0</v>
      </c>
      <c r="E126" s="57">
        <v>0</v>
      </c>
      <c r="F126" s="60">
        <f t="shared" si="16"/>
        <v>0</v>
      </c>
      <c r="G126" s="17" t="s">
        <v>256</v>
      </c>
    </row>
    <row r="127" spans="1:8" x14ac:dyDescent="0.3">
      <c r="A127" s="56"/>
      <c r="B127" s="56"/>
      <c r="C127" s="57">
        <v>0</v>
      </c>
      <c r="D127" s="57">
        <v>0</v>
      </c>
      <c r="E127" s="57">
        <v>0</v>
      </c>
      <c r="F127" s="60">
        <f t="shared" si="16"/>
        <v>0</v>
      </c>
      <c r="G127" s="17" t="s">
        <v>257</v>
      </c>
    </row>
    <row r="128" spans="1:8" x14ac:dyDescent="0.3">
      <c r="A128" s="24"/>
      <c r="B128" s="24" t="s">
        <v>243</v>
      </c>
      <c r="C128" s="62">
        <f>SUM(C112:C127)</f>
        <v>0</v>
      </c>
      <c r="D128" s="62">
        <f t="shared" ref="D128:F128" si="17">SUM(D112:D127)</f>
        <v>0</v>
      </c>
      <c r="E128" s="62">
        <f t="shared" si="17"/>
        <v>0</v>
      </c>
      <c r="F128" s="62">
        <f t="shared" si="17"/>
        <v>0</v>
      </c>
    </row>
    <row r="129" spans="1:6" s="66" customFormat="1" ht="20.25" x14ac:dyDescent="0.35">
      <c r="A129" s="63"/>
      <c r="B129" s="64" t="s">
        <v>244</v>
      </c>
      <c r="C129" s="65">
        <f>SUM(C37,C44,C63,C70,C85,C103,C110,C128)</f>
        <v>0</v>
      </c>
      <c r="D129" s="65">
        <f t="shared" ref="D129:E129" si="18">SUM(D37,D44,D63,D70,D85,D103,D110,D128)</f>
        <v>0</v>
      </c>
      <c r="E129" s="65">
        <f t="shared" si="18"/>
        <v>0</v>
      </c>
      <c r="F129" s="65">
        <f>SUM(F37,F44,F63,F70,F85,F103,F110,F128)</f>
        <v>0</v>
      </c>
    </row>
    <row r="130" spans="1:6" x14ac:dyDescent="0.3">
      <c r="A130" s="43" t="s">
        <v>258</v>
      </c>
      <c r="B130" s="44"/>
      <c r="C130" s="61" t="s">
        <v>259</v>
      </c>
      <c r="D130" s="61"/>
      <c r="E130" s="61" t="s">
        <v>260</v>
      </c>
      <c r="F130" s="61" t="s">
        <v>16</v>
      </c>
    </row>
    <row r="131" spans="1:6" x14ac:dyDescent="0.3">
      <c r="A131" s="24" t="s">
        <v>245</v>
      </c>
      <c r="B131" s="351">
        <v>0</v>
      </c>
      <c r="C131" s="22">
        <v>0</v>
      </c>
      <c r="D131" s="27"/>
      <c r="E131" s="22">
        <v>0</v>
      </c>
      <c r="F131" s="352">
        <f>SUM(+C131,E131)</f>
        <v>0</v>
      </c>
    </row>
    <row r="132" spans="1:6" ht="33" x14ac:dyDescent="0.3">
      <c r="A132" s="24" t="s">
        <v>246</v>
      </c>
      <c r="B132" s="349" t="s">
        <v>248</v>
      </c>
      <c r="C132" s="27"/>
      <c r="D132" s="27"/>
      <c r="E132" s="27"/>
      <c r="F132" s="27"/>
    </row>
    <row r="133" spans="1:6" x14ac:dyDescent="0.3">
      <c r="A133" s="24" t="s">
        <v>250</v>
      </c>
      <c r="B133" s="26">
        <f>IF($B$132=$G$123,$F$129-$F$70,IF($B$132=$G$124,$F$37,IF($B$132=$G$125,$F$37+$F$44)))</f>
        <v>0</v>
      </c>
      <c r="C133" s="27"/>
      <c r="D133" s="27"/>
      <c r="E133" s="27"/>
      <c r="F133" s="27"/>
    </row>
    <row r="134" spans="1:6" x14ac:dyDescent="0.3">
      <c r="A134" s="24" t="s">
        <v>288</v>
      </c>
      <c r="B134" s="354">
        <v>0</v>
      </c>
      <c r="C134" s="27"/>
      <c r="D134" s="27"/>
      <c r="E134" s="27"/>
      <c r="F134" s="27"/>
    </row>
    <row r="135" spans="1:6" x14ac:dyDescent="0.3">
      <c r="A135" s="24" t="s">
        <v>253</v>
      </c>
      <c r="B135" s="26">
        <f>B133-B134</f>
        <v>0</v>
      </c>
      <c r="C135" s="27"/>
      <c r="D135" s="27"/>
      <c r="E135" s="27"/>
      <c r="F135" s="27"/>
    </row>
    <row r="136" spans="1:6" x14ac:dyDescent="0.3">
      <c r="A136" s="24" t="s">
        <v>254</v>
      </c>
      <c r="B136" s="26">
        <f>B131*B135</f>
        <v>0</v>
      </c>
      <c r="C136" s="27"/>
      <c r="D136" s="27"/>
      <c r="E136" s="27"/>
      <c r="F136" s="27"/>
    </row>
    <row r="137" spans="1:6" x14ac:dyDescent="0.3">
      <c r="A137" s="24" t="s">
        <v>255</v>
      </c>
      <c r="B137" s="24" t="s">
        <v>256</v>
      </c>
      <c r="C137" s="27"/>
      <c r="D137" s="27"/>
      <c r="E137" s="27"/>
      <c r="F137" s="27"/>
    </row>
    <row r="138" spans="1:6" x14ac:dyDescent="0.3">
      <c r="A138" s="24" t="s">
        <v>262</v>
      </c>
      <c r="B138" s="350">
        <v>44561</v>
      </c>
      <c r="C138" s="27"/>
      <c r="D138" s="27"/>
      <c r="E138" s="27"/>
      <c r="F138" s="27"/>
    </row>
    <row r="139" spans="1:6" x14ac:dyDescent="0.3">
      <c r="A139" s="24"/>
      <c r="B139" s="24" t="s">
        <v>261</v>
      </c>
      <c r="C139" s="62">
        <f>SUM(C131)</f>
        <v>0</v>
      </c>
      <c r="D139" s="69"/>
      <c r="E139" s="62">
        <f>SUM(E131)</f>
        <v>0</v>
      </c>
      <c r="F139" s="62">
        <f>SUM(F131)</f>
        <v>0</v>
      </c>
    </row>
    <row r="140" spans="1:6" ht="20.25" x14ac:dyDescent="0.35">
      <c r="A140" s="18"/>
      <c r="B140" s="72" t="s">
        <v>263</v>
      </c>
      <c r="C140" s="73">
        <f>SUM(C139,C129)</f>
        <v>0</v>
      </c>
      <c r="D140" s="73">
        <f t="shared" ref="D140:F140" si="19">SUM(D139,D129)</f>
        <v>0</v>
      </c>
      <c r="E140" s="73">
        <f t="shared" si="19"/>
        <v>0</v>
      </c>
      <c r="F140" s="73">
        <f t="shared" si="19"/>
        <v>0</v>
      </c>
    </row>
    <row r="142" spans="1:6" x14ac:dyDescent="0.3">
      <c r="A142" s="17" t="s">
        <v>289</v>
      </c>
      <c r="B142" s="353"/>
    </row>
    <row r="143" spans="1:6" x14ac:dyDescent="0.3">
      <c r="A143" s="17" t="s">
        <v>290</v>
      </c>
    </row>
  </sheetData>
  <mergeCells count="1">
    <mergeCell ref="C1:F5"/>
  </mergeCells>
  <dataValidations count="4">
    <dataValidation type="list" allowBlank="1" showInputMessage="1" showErrorMessage="1" prompt="Select Method of Allocation" sqref="B132" xr:uid="{47B6ADBE-2365-48BB-9280-B7B1082C63B6}">
      <formula1>$G$123:$G$125</formula1>
    </dataValidation>
    <dataValidation type="list" allowBlank="1" showInputMessage="1" showErrorMessage="1" sqref="B137" xr:uid="{5E767044-D7EB-4C27-A717-C8D037F53C96}">
      <formula1>$G$126:$G$127</formula1>
    </dataValidation>
    <dataValidation type="list" allowBlank="1" showInputMessage="1" showErrorMessage="1" sqref="B42" xr:uid="{AEBF9662-C44C-4038-B06F-F5A7F84A6950}">
      <formula1>$I$41:$I$42</formula1>
    </dataValidation>
    <dataValidation type="list" allowBlank="1" showInputMessage="1" showErrorMessage="1" sqref="G89:G102 G105:G109" xr:uid="{F576A49E-8521-4214-8CD2-8AE425A12268}">
      <formula1>$I$88:$I$89</formula1>
    </dataValidation>
  </dataValidations>
  <pageMargins left="0.7" right="0.7" top="0.75" bottom="0.75" header="0.3" footer="0.3"/>
  <pageSetup orientation="portrait" horizontalDpi="4294967295" verticalDpi="4294967295" r:id="rId1"/>
  <rowBreaks count="1" manualBreakCount="1">
    <brk id="70" max="16383" man="1"/>
  </rowBreaks>
  <colBreaks count="1" manualBreakCount="1">
    <brk id="6" max="141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D3CA0-5A85-45FE-BEA9-15356C498228}">
  <dimension ref="A1:J143"/>
  <sheetViews>
    <sheetView zoomScale="60" zoomScaleNormal="60" workbookViewId="0">
      <selection activeCell="B2" sqref="B2"/>
    </sheetView>
  </sheetViews>
  <sheetFormatPr defaultColWidth="9.140625" defaultRowHeight="16.5" x14ac:dyDescent="0.3"/>
  <cols>
    <col min="1" max="9" width="35.7109375" style="17" customWidth="1"/>
    <col min="10" max="10" width="43.85546875" style="17" bestFit="1" customWidth="1"/>
    <col min="11" max="11" width="35.7109375" style="17" customWidth="1"/>
    <col min="12" max="16384" width="9.140625" style="17"/>
  </cols>
  <sheetData>
    <row r="1" spans="1:10" x14ac:dyDescent="0.3">
      <c r="A1" s="17" t="s">
        <v>203</v>
      </c>
      <c r="C1" s="358" t="s">
        <v>280</v>
      </c>
      <c r="D1" s="358"/>
      <c r="E1" s="358"/>
      <c r="F1" s="358"/>
    </row>
    <row r="2" spans="1:10" x14ac:dyDescent="0.3">
      <c r="A2" s="18" t="s">
        <v>204</v>
      </c>
      <c r="B2" s="19"/>
      <c r="C2" s="358"/>
      <c r="D2" s="358"/>
      <c r="E2" s="358"/>
      <c r="F2" s="358"/>
    </row>
    <row r="3" spans="1:10" x14ac:dyDescent="0.3">
      <c r="A3" s="18" t="s">
        <v>205</v>
      </c>
      <c r="B3" s="20"/>
      <c r="C3" s="358"/>
      <c r="D3" s="358"/>
      <c r="E3" s="358"/>
      <c r="F3" s="358"/>
    </row>
    <row r="4" spans="1:10" x14ac:dyDescent="0.3">
      <c r="A4" s="18" t="s">
        <v>160</v>
      </c>
      <c r="B4" s="20"/>
      <c r="C4" s="358"/>
      <c r="D4" s="358"/>
      <c r="E4" s="358"/>
      <c r="F4" s="358"/>
    </row>
    <row r="5" spans="1:10" x14ac:dyDescent="0.3">
      <c r="C5" s="359"/>
      <c r="D5" s="359"/>
      <c r="E5" s="359"/>
      <c r="F5" s="359"/>
    </row>
    <row r="6" spans="1:10" x14ac:dyDescent="0.3">
      <c r="A6" s="18" t="s">
        <v>206</v>
      </c>
      <c r="B6" s="18"/>
      <c r="C6" s="58" t="s">
        <v>209</v>
      </c>
      <c r="D6" s="58" t="s">
        <v>210</v>
      </c>
      <c r="E6" s="58" t="s">
        <v>211</v>
      </c>
      <c r="F6" s="58" t="s">
        <v>16</v>
      </c>
      <c r="G6" s="18"/>
      <c r="H6" s="18"/>
      <c r="I6" s="18"/>
      <c r="J6" s="18"/>
    </row>
    <row r="7" spans="1:10" x14ac:dyDescent="0.3">
      <c r="A7" s="21" t="s">
        <v>207</v>
      </c>
      <c r="B7" s="21" t="s">
        <v>208</v>
      </c>
      <c r="C7" s="59"/>
      <c r="D7" s="59"/>
      <c r="E7" s="59"/>
      <c r="F7" s="59"/>
      <c r="G7" s="40" t="s">
        <v>212</v>
      </c>
      <c r="H7" s="21" t="s">
        <v>213</v>
      </c>
      <c r="I7" s="21" t="s">
        <v>214</v>
      </c>
      <c r="J7" s="21" t="s">
        <v>270</v>
      </c>
    </row>
    <row r="8" spans="1:10" x14ac:dyDescent="0.3">
      <c r="A8" s="34"/>
      <c r="B8" s="34"/>
      <c r="C8" s="57">
        <v>0</v>
      </c>
      <c r="D8" s="57">
        <v>0</v>
      </c>
      <c r="E8" s="57">
        <v>0</v>
      </c>
      <c r="F8" s="60">
        <f>SUM(C8:E8)</f>
        <v>0</v>
      </c>
      <c r="G8" s="41">
        <v>0</v>
      </c>
      <c r="H8" s="34">
        <v>12</v>
      </c>
      <c r="I8" s="38">
        <v>1</v>
      </c>
      <c r="J8" s="41">
        <f>(G8/12)*H8*I8</f>
        <v>0</v>
      </c>
    </row>
    <row r="9" spans="1:10" x14ac:dyDescent="0.3">
      <c r="A9" s="21"/>
      <c r="B9" s="21"/>
      <c r="C9" s="57">
        <v>0</v>
      </c>
      <c r="D9" s="57">
        <v>0</v>
      </c>
      <c r="E9" s="57">
        <v>0</v>
      </c>
      <c r="F9" s="60">
        <f t="shared" ref="F9:F36" si="0">SUM(C9:E9)</f>
        <v>0</v>
      </c>
      <c r="G9" s="40">
        <v>0</v>
      </c>
      <c r="H9" s="21">
        <v>0</v>
      </c>
      <c r="I9" s="39">
        <v>0</v>
      </c>
      <c r="J9" s="40">
        <f t="shared" ref="J9:J36" si="1">(G9/12)*H9*I9</f>
        <v>0</v>
      </c>
    </row>
    <row r="10" spans="1:10" x14ac:dyDescent="0.3">
      <c r="A10" s="34"/>
      <c r="B10" s="34"/>
      <c r="C10" s="57">
        <v>0</v>
      </c>
      <c r="D10" s="57">
        <v>0</v>
      </c>
      <c r="E10" s="57">
        <v>0</v>
      </c>
      <c r="F10" s="60">
        <f t="shared" si="0"/>
        <v>0</v>
      </c>
      <c r="G10" s="41">
        <v>0</v>
      </c>
      <c r="H10" s="34">
        <v>0</v>
      </c>
      <c r="I10" s="38">
        <v>0</v>
      </c>
      <c r="J10" s="41">
        <f t="shared" si="1"/>
        <v>0</v>
      </c>
    </row>
    <row r="11" spans="1:10" x14ac:dyDescent="0.3">
      <c r="A11" s="21"/>
      <c r="B11" s="21"/>
      <c r="C11" s="57">
        <v>0</v>
      </c>
      <c r="D11" s="57">
        <v>0</v>
      </c>
      <c r="E11" s="57">
        <v>0</v>
      </c>
      <c r="F11" s="60">
        <f t="shared" si="0"/>
        <v>0</v>
      </c>
      <c r="G11" s="40">
        <v>0</v>
      </c>
      <c r="H11" s="21">
        <v>0</v>
      </c>
      <c r="I11" s="39">
        <v>0</v>
      </c>
      <c r="J11" s="40">
        <f t="shared" si="1"/>
        <v>0</v>
      </c>
    </row>
    <row r="12" spans="1:10" x14ac:dyDescent="0.3">
      <c r="A12" s="34"/>
      <c r="B12" s="34"/>
      <c r="C12" s="57">
        <v>0</v>
      </c>
      <c r="D12" s="57">
        <v>0</v>
      </c>
      <c r="E12" s="57">
        <v>0</v>
      </c>
      <c r="F12" s="60">
        <f t="shared" si="0"/>
        <v>0</v>
      </c>
      <c r="G12" s="41">
        <v>0</v>
      </c>
      <c r="H12" s="34">
        <v>0</v>
      </c>
      <c r="I12" s="38">
        <v>0</v>
      </c>
      <c r="J12" s="41">
        <f t="shared" si="1"/>
        <v>0</v>
      </c>
    </row>
    <row r="13" spans="1:10" x14ac:dyDescent="0.3">
      <c r="A13" s="21"/>
      <c r="B13" s="21"/>
      <c r="C13" s="57">
        <v>0</v>
      </c>
      <c r="D13" s="57">
        <v>0</v>
      </c>
      <c r="E13" s="57">
        <v>0</v>
      </c>
      <c r="F13" s="60">
        <f t="shared" si="0"/>
        <v>0</v>
      </c>
      <c r="G13" s="40">
        <v>0</v>
      </c>
      <c r="H13" s="21">
        <v>0</v>
      </c>
      <c r="I13" s="39">
        <v>0</v>
      </c>
      <c r="J13" s="40">
        <f t="shared" si="1"/>
        <v>0</v>
      </c>
    </row>
    <row r="14" spans="1:10" x14ac:dyDescent="0.3">
      <c r="A14" s="34"/>
      <c r="B14" s="34"/>
      <c r="C14" s="57">
        <v>0</v>
      </c>
      <c r="D14" s="57">
        <v>0</v>
      </c>
      <c r="E14" s="57">
        <v>0</v>
      </c>
      <c r="F14" s="60">
        <f t="shared" si="0"/>
        <v>0</v>
      </c>
      <c r="G14" s="41">
        <v>0</v>
      </c>
      <c r="H14" s="34">
        <v>0</v>
      </c>
      <c r="I14" s="38">
        <v>0</v>
      </c>
      <c r="J14" s="41">
        <f t="shared" si="1"/>
        <v>0</v>
      </c>
    </row>
    <row r="15" spans="1:10" x14ac:dyDescent="0.3">
      <c r="A15" s="21"/>
      <c r="B15" s="21"/>
      <c r="C15" s="57">
        <v>0</v>
      </c>
      <c r="D15" s="57">
        <v>0</v>
      </c>
      <c r="E15" s="57">
        <v>0</v>
      </c>
      <c r="F15" s="60">
        <f t="shared" si="0"/>
        <v>0</v>
      </c>
      <c r="G15" s="40">
        <v>0</v>
      </c>
      <c r="H15" s="21">
        <v>0</v>
      </c>
      <c r="I15" s="39">
        <v>0</v>
      </c>
      <c r="J15" s="40">
        <f t="shared" si="1"/>
        <v>0</v>
      </c>
    </row>
    <row r="16" spans="1:10" x14ac:dyDescent="0.3">
      <c r="A16" s="34"/>
      <c r="B16" s="34"/>
      <c r="C16" s="57">
        <v>0</v>
      </c>
      <c r="D16" s="57">
        <v>0</v>
      </c>
      <c r="E16" s="57">
        <v>0</v>
      </c>
      <c r="F16" s="60">
        <f t="shared" si="0"/>
        <v>0</v>
      </c>
      <c r="G16" s="41">
        <v>0</v>
      </c>
      <c r="H16" s="34">
        <v>0</v>
      </c>
      <c r="I16" s="38">
        <v>0</v>
      </c>
      <c r="J16" s="41">
        <f t="shared" si="1"/>
        <v>0</v>
      </c>
    </row>
    <row r="17" spans="1:10" x14ac:dyDescent="0.3">
      <c r="A17" s="21"/>
      <c r="B17" s="21"/>
      <c r="C17" s="57">
        <v>0</v>
      </c>
      <c r="D17" s="57">
        <v>0</v>
      </c>
      <c r="E17" s="57">
        <v>0</v>
      </c>
      <c r="F17" s="60">
        <f t="shared" si="0"/>
        <v>0</v>
      </c>
      <c r="G17" s="40">
        <v>0</v>
      </c>
      <c r="H17" s="21">
        <v>0</v>
      </c>
      <c r="I17" s="39">
        <v>0</v>
      </c>
      <c r="J17" s="40">
        <f t="shared" si="1"/>
        <v>0</v>
      </c>
    </row>
    <row r="18" spans="1:10" x14ac:dyDescent="0.3">
      <c r="A18" s="34"/>
      <c r="B18" s="34"/>
      <c r="C18" s="57">
        <v>0</v>
      </c>
      <c r="D18" s="57">
        <v>0</v>
      </c>
      <c r="E18" s="57">
        <v>0</v>
      </c>
      <c r="F18" s="60">
        <f t="shared" si="0"/>
        <v>0</v>
      </c>
      <c r="G18" s="41">
        <v>0</v>
      </c>
      <c r="H18" s="34">
        <v>0</v>
      </c>
      <c r="I18" s="38">
        <v>0</v>
      </c>
      <c r="J18" s="41">
        <f t="shared" si="1"/>
        <v>0</v>
      </c>
    </row>
    <row r="19" spans="1:10" x14ac:dyDescent="0.3">
      <c r="A19" s="21"/>
      <c r="B19" s="21"/>
      <c r="C19" s="57">
        <v>0</v>
      </c>
      <c r="D19" s="57">
        <v>0</v>
      </c>
      <c r="E19" s="57">
        <v>0</v>
      </c>
      <c r="F19" s="60">
        <f t="shared" si="0"/>
        <v>0</v>
      </c>
      <c r="G19" s="40">
        <v>0</v>
      </c>
      <c r="H19" s="21">
        <v>0</v>
      </c>
      <c r="I19" s="39">
        <v>0</v>
      </c>
      <c r="J19" s="40">
        <f t="shared" si="1"/>
        <v>0</v>
      </c>
    </row>
    <row r="20" spans="1:10" x14ac:dyDescent="0.3">
      <c r="A20" s="34"/>
      <c r="B20" s="34"/>
      <c r="C20" s="57">
        <v>0</v>
      </c>
      <c r="D20" s="57">
        <v>0</v>
      </c>
      <c r="E20" s="57">
        <v>0</v>
      </c>
      <c r="F20" s="60">
        <f t="shared" si="0"/>
        <v>0</v>
      </c>
      <c r="G20" s="41">
        <v>0</v>
      </c>
      <c r="H20" s="34">
        <v>0</v>
      </c>
      <c r="I20" s="38">
        <v>0</v>
      </c>
      <c r="J20" s="41">
        <f t="shared" si="1"/>
        <v>0</v>
      </c>
    </row>
    <row r="21" spans="1:10" x14ac:dyDescent="0.3">
      <c r="A21" s="21"/>
      <c r="B21" s="21"/>
      <c r="C21" s="57">
        <v>0</v>
      </c>
      <c r="D21" s="57">
        <v>0</v>
      </c>
      <c r="E21" s="57">
        <v>0</v>
      </c>
      <c r="F21" s="60">
        <f t="shared" si="0"/>
        <v>0</v>
      </c>
      <c r="G21" s="40">
        <v>0</v>
      </c>
      <c r="H21" s="21">
        <v>0</v>
      </c>
      <c r="I21" s="39">
        <v>0</v>
      </c>
      <c r="J21" s="40">
        <f t="shared" si="1"/>
        <v>0</v>
      </c>
    </row>
    <row r="22" spans="1:10" x14ac:dyDescent="0.3">
      <c r="A22" s="34"/>
      <c r="B22" s="34"/>
      <c r="C22" s="57">
        <v>0</v>
      </c>
      <c r="D22" s="57">
        <v>0</v>
      </c>
      <c r="E22" s="57">
        <v>0</v>
      </c>
      <c r="F22" s="60">
        <f t="shared" si="0"/>
        <v>0</v>
      </c>
      <c r="G22" s="41">
        <v>0</v>
      </c>
      <c r="H22" s="34">
        <v>0</v>
      </c>
      <c r="I22" s="38">
        <v>0</v>
      </c>
      <c r="J22" s="41">
        <f t="shared" si="1"/>
        <v>0</v>
      </c>
    </row>
    <row r="23" spans="1:10" x14ac:dyDescent="0.3">
      <c r="A23" s="21"/>
      <c r="B23" s="21"/>
      <c r="C23" s="57">
        <v>0</v>
      </c>
      <c r="D23" s="57">
        <v>0</v>
      </c>
      <c r="E23" s="57">
        <v>0</v>
      </c>
      <c r="F23" s="60">
        <f t="shared" si="0"/>
        <v>0</v>
      </c>
      <c r="G23" s="40">
        <v>0</v>
      </c>
      <c r="H23" s="21">
        <v>0</v>
      </c>
      <c r="I23" s="39">
        <v>0</v>
      </c>
      <c r="J23" s="40">
        <f t="shared" si="1"/>
        <v>0</v>
      </c>
    </row>
    <row r="24" spans="1:10" x14ac:dyDescent="0.3">
      <c r="A24" s="34"/>
      <c r="B24" s="34"/>
      <c r="C24" s="57">
        <v>0</v>
      </c>
      <c r="D24" s="57">
        <v>0</v>
      </c>
      <c r="E24" s="57">
        <v>0</v>
      </c>
      <c r="F24" s="60">
        <f t="shared" si="0"/>
        <v>0</v>
      </c>
      <c r="G24" s="41">
        <v>0</v>
      </c>
      <c r="H24" s="34">
        <v>0</v>
      </c>
      <c r="I24" s="38">
        <v>0</v>
      </c>
      <c r="J24" s="41">
        <f t="shared" si="1"/>
        <v>0</v>
      </c>
    </row>
    <row r="25" spans="1:10" x14ac:dyDescent="0.3">
      <c r="A25" s="21"/>
      <c r="B25" s="21"/>
      <c r="C25" s="57">
        <v>0</v>
      </c>
      <c r="D25" s="57">
        <v>0</v>
      </c>
      <c r="E25" s="57">
        <v>0</v>
      </c>
      <c r="F25" s="60">
        <f t="shared" si="0"/>
        <v>0</v>
      </c>
      <c r="G25" s="40">
        <v>0</v>
      </c>
      <c r="H25" s="21">
        <v>0</v>
      </c>
      <c r="I25" s="39">
        <v>0</v>
      </c>
      <c r="J25" s="40">
        <f t="shared" si="1"/>
        <v>0</v>
      </c>
    </row>
    <row r="26" spans="1:10" x14ac:dyDescent="0.3">
      <c r="A26" s="34"/>
      <c r="B26" s="34"/>
      <c r="C26" s="57">
        <v>0</v>
      </c>
      <c r="D26" s="57">
        <v>0</v>
      </c>
      <c r="E26" s="57">
        <v>0</v>
      </c>
      <c r="F26" s="60">
        <f t="shared" si="0"/>
        <v>0</v>
      </c>
      <c r="G26" s="41">
        <v>0</v>
      </c>
      <c r="H26" s="34">
        <v>0</v>
      </c>
      <c r="I26" s="38">
        <v>0</v>
      </c>
      <c r="J26" s="41">
        <f t="shared" si="1"/>
        <v>0</v>
      </c>
    </row>
    <row r="27" spans="1:10" x14ac:dyDescent="0.3">
      <c r="A27" s="21"/>
      <c r="B27" s="21"/>
      <c r="C27" s="57">
        <v>0</v>
      </c>
      <c r="D27" s="57">
        <v>0</v>
      </c>
      <c r="E27" s="57">
        <v>0</v>
      </c>
      <c r="F27" s="60">
        <f t="shared" si="0"/>
        <v>0</v>
      </c>
      <c r="G27" s="40">
        <v>0</v>
      </c>
      <c r="H27" s="21">
        <v>0</v>
      </c>
      <c r="I27" s="39">
        <v>0</v>
      </c>
      <c r="J27" s="40">
        <f t="shared" si="1"/>
        <v>0</v>
      </c>
    </row>
    <row r="28" spans="1:10" x14ac:dyDescent="0.3">
      <c r="A28" s="34"/>
      <c r="B28" s="34"/>
      <c r="C28" s="57">
        <v>0</v>
      </c>
      <c r="D28" s="57">
        <v>0</v>
      </c>
      <c r="E28" s="57">
        <v>0</v>
      </c>
      <c r="F28" s="60">
        <f t="shared" si="0"/>
        <v>0</v>
      </c>
      <c r="G28" s="41">
        <v>0</v>
      </c>
      <c r="H28" s="34">
        <v>0</v>
      </c>
      <c r="I28" s="38">
        <v>0</v>
      </c>
      <c r="J28" s="41">
        <f t="shared" si="1"/>
        <v>0</v>
      </c>
    </row>
    <row r="29" spans="1:10" x14ac:dyDescent="0.3">
      <c r="A29" s="21"/>
      <c r="B29" s="21"/>
      <c r="C29" s="57">
        <v>0</v>
      </c>
      <c r="D29" s="57">
        <v>0</v>
      </c>
      <c r="E29" s="57">
        <v>0</v>
      </c>
      <c r="F29" s="60">
        <f t="shared" si="0"/>
        <v>0</v>
      </c>
      <c r="G29" s="40">
        <v>0</v>
      </c>
      <c r="H29" s="21">
        <v>0</v>
      </c>
      <c r="I29" s="39">
        <v>0</v>
      </c>
      <c r="J29" s="40">
        <f t="shared" si="1"/>
        <v>0</v>
      </c>
    </row>
    <row r="30" spans="1:10" x14ac:dyDescent="0.3">
      <c r="A30" s="34"/>
      <c r="B30" s="34"/>
      <c r="C30" s="57">
        <v>0</v>
      </c>
      <c r="D30" s="57">
        <v>0</v>
      </c>
      <c r="E30" s="57">
        <v>0</v>
      </c>
      <c r="F30" s="60">
        <f t="shared" si="0"/>
        <v>0</v>
      </c>
      <c r="G30" s="41">
        <v>0</v>
      </c>
      <c r="H30" s="34">
        <v>0</v>
      </c>
      <c r="I30" s="38">
        <v>0</v>
      </c>
      <c r="J30" s="41">
        <f t="shared" si="1"/>
        <v>0</v>
      </c>
    </row>
    <row r="31" spans="1:10" x14ac:dyDescent="0.3">
      <c r="A31" s="21"/>
      <c r="B31" s="21"/>
      <c r="C31" s="57">
        <v>0</v>
      </c>
      <c r="D31" s="57">
        <v>0</v>
      </c>
      <c r="E31" s="57">
        <v>0</v>
      </c>
      <c r="F31" s="60">
        <f t="shared" si="0"/>
        <v>0</v>
      </c>
      <c r="G31" s="40">
        <v>0</v>
      </c>
      <c r="H31" s="21">
        <v>0</v>
      </c>
      <c r="I31" s="39">
        <v>0</v>
      </c>
      <c r="J31" s="40">
        <f t="shared" si="1"/>
        <v>0</v>
      </c>
    </row>
    <row r="32" spans="1:10" x14ac:dyDescent="0.3">
      <c r="A32" s="34"/>
      <c r="B32" s="34"/>
      <c r="C32" s="57">
        <v>0</v>
      </c>
      <c r="D32" s="57">
        <v>0</v>
      </c>
      <c r="E32" s="57">
        <v>0</v>
      </c>
      <c r="F32" s="60">
        <f t="shared" si="0"/>
        <v>0</v>
      </c>
      <c r="G32" s="41">
        <v>0</v>
      </c>
      <c r="H32" s="34">
        <v>0</v>
      </c>
      <c r="I32" s="38">
        <v>0</v>
      </c>
      <c r="J32" s="41">
        <f t="shared" si="1"/>
        <v>0</v>
      </c>
    </row>
    <row r="33" spans="1:10" x14ac:dyDescent="0.3">
      <c r="A33" s="21"/>
      <c r="B33" s="21"/>
      <c r="C33" s="57">
        <v>0</v>
      </c>
      <c r="D33" s="57">
        <v>0</v>
      </c>
      <c r="E33" s="57">
        <v>0</v>
      </c>
      <c r="F33" s="60">
        <f t="shared" si="0"/>
        <v>0</v>
      </c>
      <c r="G33" s="40">
        <v>0</v>
      </c>
      <c r="H33" s="21">
        <v>0</v>
      </c>
      <c r="I33" s="39">
        <v>0</v>
      </c>
      <c r="J33" s="40">
        <f t="shared" si="1"/>
        <v>0</v>
      </c>
    </row>
    <row r="34" spans="1:10" x14ac:dyDescent="0.3">
      <c r="A34" s="34"/>
      <c r="B34" s="34"/>
      <c r="C34" s="57">
        <v>0</v>
      </c>
      <c r="D34" s="57">
        <v>0</v>
      </c>
      <c r="E34" s="57">
        <v>0</v>
      </c>
      <c r="F34" s="60">
        <f t="shared" si="0"/>
        <v>0</v>
      </c>
      <c r="G34" s="41">
        <v>0</v>
      </c>
      <c r="H34" s="34">
        <v>0</v>
      </c>
      <c r="I34" s="38">
        <v>0</v>
      </c>
      <c r="J34" s="41">
        <f t="shared" si="1"/>
        <v>0</v>
      </c>
    </row>
    <row r="35" spans="1:10" x14ac:dyDescent="0.3">
      <c r="A35" s="21"/>
      <c r="B35" s="21"/>
      <c r="C35" s="57">
        <v>0</v>
      </c>
      <c r="D35" s="57">
        <v>0</v>
      </c>
      <c r="E35" s="57">
        <v>0</v>
      </c>
      <c r="F35" s="60">
        <f t="shared" si="0"/>
        <v>0</v>
      </c>
      <c r="G35" s="40">
        <v>0</v>
      </c>
      <c r="H35" s="21">
        <v>0</v>
      </c>
      <c r="I35" s="39">
        <v>0</v>
      </c>
      <c r="J35" s="40">
        <f t="shared" si="1"/>
        <v>0</v>
      </c>
    </row>
    <row r="36" spans="1:10" x14ac:dyDescent="0.3">
      <c r="A36" s="34"/>
      <c r="B36" s="34"/>
      <c r="C36" s="57">
        <v>0</v>
      </c>
      <c r="D36" s="57">
        <v>0</v>
      </c>
      <c r="E36" s="57">
        <v>0</v>
      </c>
      <c r="F36" s="60">
        <f t="shared" si="0"/>
        <v>0</v>
      </c>
      <c r="G36" s="41">
        <v>0</v>
      </c>
      <c r="H36" s="34">
        <v>0</v>
      </c>
      <c r="I36" s="38">
        <v>0</v>
      </c>
      <c r="J36" s="41">
        <f t="shared" si="1"/>
        <v>0</v>
      </c>
    </row>
    <row r="37" spans="1:10" x14ac:dyDescent="0.3">
      <c r="A37" s="24"/>
      <c r="B37" s="25" t="s">
        <v>220</v>
      </c>
      <c r="C37" s="60">
        <f>SUM(C8:C36)</f>
        <v>0</v>
      </c>
      <c r="D37" s="60">
        <f t="shared" ref="D37:J37" si="2">SUM(D8:D36)</f>
        <v>0</v>
      </c>
      <c r="E37" s="60">
        <f t="shared" si="2"/>
        <v>0</v>
      </c>
      <c r="F37" s="60">
        <f t="shared" si="2"/>
        <v>0</v>
      </c>
      <c r="G37" s="26">
        <f t="shared" si="2"/>
        <v>0</v>
      </c>
      <c r="H37" s="27"/>
      <c r="I37" s="28"/>
      <c r="J37" s="26">
        <f t="shared" si="2"/>
        <v>0</v>
      </c>
    </row>
    <row r="38" spans="1:10" x14ac:dyDescent="0.3">
      <c r="A38" s="43" t="s">
        <v>215</v>
      </c>
      <c r="B38" s="46"/>
      <c r="C38" s="61" t="s">
        <v>209</v>
      </c>
      <c r="D38" s="61" t="s">
        <v>210</v>
      </c>
      <c r="E38" s="61" t="s">
        <v>211</v>
      </c>
      <c r="F38" s="61" t="s">
        <v>16</v>
      </c>
      <c r="G38" s="45"/>
      <c r="H38" s="45"/>
      <c r="I38" s="45"/>
      <c r="J38" s="47"/>
    </row>
    <row r="39" spans="1:10" x14ac:dyDescent="0.3">
      <c r="A39" s="29" t="s">
        <v>216</v>
      </c>
      <c r="B39" s="30">
        <v>0</v>
      </c>
      <c r="C39" s="57">
        <v>0</v>
      </c>
      <c r="D39" s="57">
        <v>0</v>
      </c>
      <c r="E39" s="57">
        <v>0</v>
      </c>
      <c r="F39" s="60">
        <f>SUM(C39:E39)</f>
        <v>0</v>
      </c>
    </row>
    <row r="40" spans="1:10" x14ac:dyDescent="0.3">
      <c r="A40" s="35" t="s">
        <v>217</v>
      </c>
      <c r="B40" s="36">
        <v>0</v>
      </c>
      <c r="C40" s="348">
        <v>0</v>
      </c>
      <c r="D40" s="348">
        <v>0</v>
      </c>
      <c r="E40" s="348">
        <v>0</v>
      </c>
      <c r="F40" s="60">
        <v>0</v>
      </c>
    </row>
    <row r="41" spans="1:10" x14ac:dyDescent="0.3">
      <c r="A41" s="29" t="s">
        <v>218</v>
      </c>
      <c r="B41" s="30">
        <v>0</v>
      </c>
      <c r="C41" s="348">
        <v>0</v>
      </c>
      <c r="D41" s="348">
        <v>0</v>
      </c>
      <c r="E41" s="348">
        <v>0</v>
      </c>
      <c r="F41" s="60">
        <v>0</v>
      </c>
      <c r="I41" s="17" t="s">
        <v>273</v>
      </c>
    </row>
    <row r="42" spans="1:10" ht="33" x14ac:dyDescent="0.3">
      <c r="A42" s="37" t="s">
        <v>219</v>
      </c>
      <c r="B42" s="35" t="s">
        <v>271</v>
      </c>
      <c r="C42" s="70"/>
      <c r="D42" s="70"/>
      <c r="E42" s="70"/>
      <c r="F42" s="70"/>
      <c r="I42" s="17" t="s">
        <v>271</v>
      </c>
    </row>
    <row r="43" spans="1:10" x14ac:dyDescent="0.3">
      <c r="A43" s="29"/>
      <c r="B43" s="29"/>
      <c r="C43" s="70"/>
      <c r="D43" s="70"/>
      <c r="E43" s="70"/>
      <c r="F43" s="70"/>
    </row>
    <row r="44" spans="1:10" x14ac:dyDescent="0.3">
      <c r="A44" s="24"/>
      <c r="B44" s="25" t="s">
        <v>221</v>
      </c>
      <c r="C44" s="60">
        <f t="shared" ref="C44:E44" si="3">SUM(C39:C41)</f>
        <v>0</v>
      </c>
      <c r="D44" s="60">
        <f t="shared" si="3"/>
        <v>0</v>
      </c>
      <c r="E44" s="60">
        <f t="shared" si="3"/>
        <v>0</v>
      </c>
      <c r="F44" s="60">
        <f>SUM(F39:F41)</f>
        <v>0</v>
      </c>
    </row>
    <row r="45" spans="1:10" x14ac:dyDescent="0.3">
      <c r="A45" s="43" t="s">
        <v>222</v>
      </c>
      <c r="B45" s="45"/>
      <c r="C45" s="61" t="s">
        <v>209</v>
      </c>
      <c r="D45" s="61" t="s">
        <v>210</v>
      </c>
      <c r="E45" s="61" t="s">
        <v>211</v>
      </c>
      <c r="F45" s="61" t="s">
        <v>16</v>
      </c>
    </row>
    <row r="46" spans="1:10" x14ac:dyDescent="0.3">
      <c r="A46" s="31" t="s">
        <v>235</v>
      </c>
      <c r="B46" s="31">
        <v>0</v>
      </c>
      <c r="C46" s="57">
        <v>0</v>
      </c>
      <c r="D46" s="57">
        <v>0</v>
      </c>
      <c r="E46" s="57">
        <v>0</v>
      </c>
      <c r="F46" s="60">
        <f>SUM(C46:E46)</f>
        <v>0</v>
      </c>
    </row>
    <row r="47" spans="1:10" x14ac:dyDescent="0.3">
      <c r="A47" s="33" t="s">
        <v>236</v>
      </c>
      <c r="B47" s="344">
        <v>0</v>
      </c>
      <c r="C47" s="57">
        <v>0</v>
      </c>
      <c r="D47" s="57">
        <v>0</v>
      </c>
      <c r="E47" s="57">
        <v>0</v>
      </c>
      <c r="F47" s="60">
        <f t="shared" ref="F47:F62" si="4">SUM(C47:E47)</f>
        <v>0</v>
      </c>
    </row>
    <row r="48" spans="1:10" x14ac:dyDescent="0.3">
      <c r="A48" s="31" t="s">
        <v>237</v>
      </c>
      <c r="B48" s="345">
        <v>0</v>
      </c>
      <c r="C48" s="57">
        <v>0</v>
      </c>
      <c r="D48" s="57">
        <v>0</v>
      </c>
      <c r="E48" s="57">
        <v>0</v>
      </c>
      <c r="F48" s="60">
        <f t="shared" si="4"/>
        <v>0</v>
      </c>
    </row>
    <row r="49" spans="1:6" x14ac:dyDescent="0.3">
      <c r="A49" s="33" t="s">
        <v>238</v>
      </c>
      <c r="B49" s="33" t="s">
        <v>239</v>
      </c>
      <c r="C49" s="57">
        <v>0</v>
      </c>
      <c r="D49" s="57">
        <v>0</v>
      </c>
      <c r="E49" s="57">
        <v>0</v>
      </c>
      <c r="F49" s="60">
        <f t="shared" si="4"/>
        <v>0</v>
      </c>
    </row>
    <row r="50" spans="1:6" x14ac:dyDescent="0.3">
      <c r="A50" s="31">
        <v>0</v>
      </c>
      <c r="B50" s="345">
        <v>0</v>
      </c>
      <c r="C50" s="57">
        <v>0</v>
      </c>
      <c r="D50" s="57">
        <v>0</v>
      </c>
      <c r="E50" s="57">
        <v>0</v>
      </c>
      <c r="F50" s="60">
        <f t="shared" si="4"/>
        <v>0</v>
      </c>
    </row>
    <row r="51" spans="1:6" x14ac:dyDescent="0.3">
      <c r="A51" s="33" t="s">
        <v>225</v>
      </c>
      <c r="B51" s="33"/>
      <c r="C51" s="57">
        <v>0</v>
      </c>
      <c r="D51" s="57">
        <v>0</v>
      </c>
      <c r="E51" s="57">
        <v>0</v>
      </c>
      <c r="F51" s="60">
        <f t="shared" si="4"/>
        <v>0</v>
      </c>
    </row>
    <row r="52" spans="1:6" x14ac:dyDescent="0.3">
      <c r="A52" s="31"/>
      <c r="B52" s="31"/>
      <c r="C52" s="57">
        <v>0</v>
      </c>
      <c r="D52" s="57">
        <v>0</v>
      </c>
      <c r="E52" s="57">
        <v>0</v>
      </c>
      <c r="F52" s="60">
        <f t="shared" si="4"/>
        <v>0</v>
      </c>
    </row>
    <row r="53" spans="1:6" x14ac:dyDescent="0.3">
      <c r="A53" s="33"/>
      <c r="B53" s="33"/>
      <c r="C53" s="57">
        <v>0</v>
      </c>
      <c r="D53" s="57">
        <v>0</v>
      </c>
      <c r="E53" s="57">
        <v>0</v>
      </c>
      <c r="F53" s="60">
        <f t="shared" si="4"/>
        <v>0</v>
      </c>
    </row>
    <row r="54" spans="1:6" x14ac:dyDescent="0.3">
      <c r="A54" s="31"/>
      <c r="B54" s="31"/>
      <c r="C54" s="57">
        <v>0</v>
      </c>
      <c r="D54" s="57">
        <v>0</v>
      </c>
      <c r="E54" s="57">
        <v>0</v>
      </c>
      <c r="F54" s="60">
        <f t="shared" si="4"/>
        <v>0</v>
      </c>
    </row>
    <row r="55" spans="1:6" x14ac:dyDescent="0.3">
      <c r="A55" s="33"/>
      <c r="B55" s="33"/>
      <c r="C55" s="57">
        <v>0</v>
      </c>
      <c r="D55" s="57">
        <v>0</v>
      </c>
      <c r="E55" s="57">
        <v>0</v>
      </c>
      <c r="F55" s="60">
        <f t="shared" si="4"/>
        <v>0</v>
      </c>
    </row>
    <row r="56" spans="1:6" x14ac:dyDescent="0.3">
      <c r="A56" s="31"/>
      <c r="B56" s="31"/>
      <c r="C56" s="57">
        <v>0</v>
      </c>
      <c r="D56" s="57">
        <v>0</v>
      </c>
      <c r="E56" s="57">
        <v>0</v>
      </c>
      <c r="F56" s="60">
        <f t="shared" si="4"/>
        <v>0</v>
      </c>
    </row>
    <row r="57" spans="1:6" x14ac:dyDescent="0.3">
      <c r="A57" s="33"/>
      <c r="B57" s="33"/>
      <c r="C57" s="57">
        <v>0</v>
      </c>
      <c r="D57" s="57">
        <v>0</v>
      </c>
      <c r="E57" s="57">
        <v>0</v>
      </c>
      <c r="F57" s="60">
        <f t="shared" si="4"/>
        <v>0</v>
      </c>
    </row>
    <row r="58" spans="1:6" x14ac:dyDescent="0.3">
      <c r="A58" s="31"/>
      <c r="B58" s="31"/>
      <c r="C58" s="57">
        <v>0</v>
      </c>
      <c r="D58" s="57">
        <v>0</v>
      </c>
      <c r="E58" s="57">
        <v>0</v>
      </c>
      <c r="F58" s="60">
        <f t="shared" si="4"/>
        <v>0</v>
      </c>
    </row>
    <row r="59" spans="1:6" x14ac:dyDescent="0.3">
      <c r="A59" s="33" t="s">
        <v>285</v>
      </c>
      <c r="B59" s="33"/>
      <c r="C59" s="57">
        <v>0</v>
      </c>
      <c r="D59" s="57">
        <v>0</v>
      </c>
      <c r="E59" s="57">
        <v>0</v>
      </c>
      <c r="F59" s="60">
        <f t="shared" si="4"/>
        <v>0</v>
      </c>
    </row>
    <row r="60" spans="1:6" x14ac:dyDescent="0.3">
      <c r="A60" s="31"/>
      <c r="B60" s="31"/>
      <c r="C60" s="57">
        <v>0</v>
      </c>
      <c r="D60" s="57">
        <v>0</v>
      </c>
      <c r="E60" s="57">
        <v>0</v>
      </c>
      <c r="F60" s="60">
        <f t="shared" si="4"/>
        <v>0</v>
      </c>
    </row>
    <row r="61" spans="1:6" x14ac:dyDescent="0.3">
      <c r="A61" s="33"/>
      <c r="B61" s="33"/>
      <c r="C61" s="57">
        <v>0</v>
      </c>
      <c r="D61" s="57">
        <v>0</v>
      </c>
      <c r="E61" s="57">
        <v>0</v>
      </c>
      <c r="F61" s="60">
        <f t="shared" si="4"/>
        <v>0</v>
      </c>
    </row>
    <row r="62" spans="1:6" x14ac:dyDescent="0.3">
      <c r="A62" s="31"/>
      <c r="B62" s="31"/>
      <c r="C62" s="57">
        <v>0</v>
      </c>
      <c r="D62" s="57">
        <v>0</v>
      </c>
      <c r="E62" s="57">
        <v>0</v>
      </c>
      <c r="F62" s="60">
        <f t="shared" si="4"/>
        <v>0</v>
      </c>
    </row>
    <row r="63" spans="1:6" x14ac:dyDescent="0.3">
      <c r="A63" s="24"/>
      <c r="B63" s="24" t="s">
        <v>224</v>
      </c>
      <c r="C63" s="60">
        <f>SUM(C46:C62)</f>
        <v>0</v>
      </c>
      <c r="D63" s="60">
        <f t="shared" ref="D63:F63" si="5">SUM(D46:D62)</f>
        <v>0</v>
      </c>
      <c r="E63" s="60">
        <f t="shared" si="5"/>
        <v>0</v>
      </c>
      <c r="F63" s="60">
        <f t="shared" si="5"/>
        <v>0</v>
      </c>
    </row>
    <row r="64" spans="1:6" x14ac:dyDescent="0.3">
      <c r="A64" s="43" t="s">
        <v>226</v>
      </c>
      <c r="B64" s="44"/>
      <c r="C64" s="61" t="s">
        <v>209</v>
      </c>
      <c r="D64" s="61" t="s">
        <v>210</v>
      </c>
      <c r="E64" s="61" t="s">
        <v>211</v>
      </c>
      <c r="F64" s="61" t="s">
        <v>16</v>
      </c>
    </row>
    <row r="65" spans="1:6" x14ac:dyDescent="0.3">
      <c r="A65" s="32"/>
      <c r="B65" s="32"/>
      <c r="C65" s="57">
        <v>0</v>
      </c>
      <c r="D65" s="57">
        <v>0</v>
      </c>
      <c r="E65" s="57">
        <v>0</v>
      </c>
      <c r="F65" s="60">
        <f>SUM(C65:E65)</f>
        <v>0</v>
      </c>
    </row>
    <row r="66" spans="1:6" x14ac:dyDescent="0.3">
      <c r="A66" s="42"/>
      <c r="B66" s="42"/>
      <c r="C66" s="57">
        <v>0</v>
      </c>
      <c r="D66" s="57">
        <v>0</v>
      </c>
      <c r="E66" s="57">
        <v>0</v>
      </c>
      <c r="F66" s="60">
        <f t="shared" ref="F66:F69" si="6">SUM(C66:E66)</f>
        <v>0</v>
      </c>
    </row>
    <row r="67" spans="1:6" x14ac:dyDescent="0.3">
      <c r="A67" s="32"/>
      <c r="B67" s="32"/>
      <c r="C67" s="57">
        <v>0</v>
      </c>
      <c r="D67" s="57">
        <v>0</v>
      </c>
      <c r="E67" s="57">
        <v>0</v>
      </c>
      <c r="F67" s="60">
        <f t="shared" si="6"/>
        <v>0</v>
      </c>
    </row>
    <row r="68" spans="1:6" x14ac:dyDescent="0.3">
      <c r="A68" s="42"/>
      <c r="B68" s="42"/>
      <c r="C68" s="57">
        <v>0</v>
      </c>
      <c r="D68" s="57">
        <v>0</v>
      </c>
      <c r="E68" s="57">
        <v>0</v>
      </c>
      <c r="F68" s="60">
        <f t="shared" si="6"/>
        <v>0</v>
      </c>
    </row>
    <row r="69" spans="1:6" x14ac:dyDescent="0.3">
      <c r="A69" s="32"/>
      <c r="B69" s="32"/>
      <c r="C69" s="57">
        <v>0</v>
      </c>
      <c r="D69" s="57">
        <v>0</v>
      </c>
      <c r="E69" s="57">
        <v>0</v>
      </c>
      <c r="F69" s="60">
        <f t="shared" si="6"/>
        <v>0</v>
      </c>
    </row>
    <row r="70" spans="1:6" x14ac:dyDescent="0.3">
      <c r="A70" s="24"/>
      <c r="B70" s="24" t="s">
        <v>227</v>
      </c>
      <c r="C70" s="60">
        <f>SUM(C65:C69)</f>
        <v>0</v>
      </c>
      <c r="D70" s="60">
        <f t="shared" ref="D70:F70" si="7">SUM(D65:D69)</f>
        <v>0</v>
      </c>
      <c r="E70" s="60">
        <f t="shared" si="7"/>
        <v>0</v>
      </c>
      <c r="F70" s="60">
        <f t="shared" si="7"/>
        <v>0</v>
      </c>
    </row>
    <row r="71" spans="1:6" x14ac:dyDescent="0.3">
      <c r="A71" s="43" t="s">
        <v>232</v>
      </c>
      <c r="B71" s="44"/>
      <c r="C71" s="61" t="s">
        <v>209</v>
      </c>
      <c r="D71" s="61" t="s">
        <v>210</v>
      </c>
      <c r="E71" s="61" t="s">
        <v>211</v>
      </c>
      <c r="F71" s="61" t="s">
        <v>16</v>
      </c>
    </row>
    <row r="72" spans="1:6" x14ac:dyDescent="0.3">
      <c r="A72" s="51"/>
      <c r="B72" s="51"/>
      <c r="C72" s="57">
        <v>0</v>
      </c>
      <c r="D72" s="57">
        <v>0</v>
      </c>
      <c r="E72" s="57">
        <v>0</v>
      </c>
      <c r="F72" s="60">
        <f>SUM(C72:E72)</f>
        <v>0</v>
      </c>
    </row>
    <row r="73" spans="1:6" x14ac:dyDescent="0.3">
      <c r="A73" s="52"/>
      <c r="B73" s="52"/>
      <c r="C73" s="57">
        <v>0</v>
      </c>
      <c r="D73" s="57">
        <v>0</v>
      </c>
      <c r="E73" s="57">
        <v>0</v>
      </c>
      <c r="F73" s="60">
        <f t="shared" ref="F73:F84" si="8">SUM(C73:E73)</f>
        <v>0</v>
      </c>
    </row>
    <row r="74" spans="1:6" x14ac:dyDescent="0.3">
      <c r="A74" s="51"/>
      <c r="B74" s="51"/>
      <c r="C74" s="57">
        <v>0</v>
      </c>
      <c r="D74" s="57">
        <v>0</v>
      </c>
      <c r="E74" s="57">
        <v>0</v>
      </c>
      <c r="F74" s="60">
        <f t="shared" si="8"/>
        <v>0</v>
      </c>
    </row>
    <row r="75" spans="1:6" x14ac:dyDescent="0.3">
      <c r="A75" s="52"/>
      <c r="B75" s="52"/>
      <c r="C75" s="57">
        <v>0</v>
      </c>
      <c r="D75" s="57">
        <v>0</v>
      </c>
      <c r="E75" s="57">
        <v>0</v>
      </c>
      <c r="F75" s="60">
        <f t="shared" si="8"/>
        <v>0</v>
      </c>
    </row>
    <row r="76" spans="1:6" x14ac:dyDescent="0.3">
      <c r="A76" s="51"/>
      <c r="B76" s="51"/>
      <c r="C76" s="57">
        <v>0</v>
      </c>
      <c r="D76" s="57">
        <v>0</v>
      </c>
      <c r="E76" s="57">
        <v>0</v>
      </c>
      <c r="F76" s="60">
        <f t="shared" si="8"/>
        <v>0</v>
      </c>
    </row>
    <row r="77" spans="1:6" x14ac:dyDescent="0.3">
      <c r="A77" s="52"/>
      <c r="B77" s="52"/>
      <c r="C77" s="57">
        <v>0</v>
      </c>
      <c r="D77" s="57">
        <v>0</v>
      </c>
      <c r="E77" s="57">
        <v>0</v>
      </c>
      <c r="F77" s="60">
        <f t="shared" si="8"/>
        <v>0</v>
      </c>
    </row>
    <row r="78" spans="1:6" x14ac:dyDescent="0.3">
      <c r="A78" s="51"/>
      <c r="B78" s="51"/>
      <c r="C78" s="57">
        <v>0</v>
      </c>
      <c r="D78" s="57">
        <v>0</v>
      </c>
      <c r="E78" s="57">
        <v>0</v>
      </c>
      <c r="F78" s="60">
        <f t="shared" si="8"/>
        <v>0</v>
      </c>
    </row>
    <row r="79" spans="1:6" x14ac:dyDescent="0.3">
      <c r="A79" s="52"/>
      <c r="B79" s="52"/>
      <c r="C79" s="57">
        <v>0</v>
      </c>
      <c r="D79" s="57">
        <v>0</v>
      </c>
      <c r="E79" s="57">
        <v>0</v>
      </c>
      <c r="F79" s="60">
        <f t="shared" si="8"/>
        <v>0</v>
      </c>
    </row>
    <row r="80" spans="1:6" x14ac:dyDescent="0.3">
      <c r="A80" s="51"/>
      <c r="B80" s="51"/>
      <c r="C80" s="57">
        <v>0</v>
      </c>
      <c r="D80" s="57">
        <v>0</v>
      </c>
      <c r="E80" s="57">
        <v>0</v>
      </c>
      <c r="F80" s="60">
        <f t="shared" si="8"/>
        <v>0</v>
      </c>
    </row>
    <row r="81" spans="1:9" x14ac:dyDescent="0.3">
      <c r="A81" s="52"/>
      <c r="B81" s="52"/>
      <c r="C81" s="57">
        <v>0</v>
      </c>
      <c r="D81" s="57">
        <v>0</v>
      </c>
      <c r="E81" s="57">
        <v>0</v>
      </c>
      <c r="F81" s="60">
        <f t="shared" si="8"/>
        <v>0</v>
      </c>
    </row>
    <row r="82" spans="1:9" x14ac:dyDescent="0.3">
      <c r="A82" s="51"/>
      <c r="B82" s="51"/>
      <c r="C82" s="57">
        <v>0</v>
      </c>
      <c r="D82" s="57">
        <v>0</v>
      </c>
      <c r="E82" s="57">
        <v>0</v>
      </c>
      <c r="F82" s="60">
        <f t="shared" si="8"/>
        <v>0</v>
      </c>
    </row>
    <row r="83" spans="1:9" x14ac:dyDescent="0.3">
      <c r="A83" s="52"/>
      <c r="B83" s="52"/>
      <c r="C83" s="57">
        <v>0</v>
      </c>
      <c r="D83" s="57">
        <v>0</v>
      </c>
      <c r="E83" s="57">
        <v>0</v>
      </c>
      <c r="F83" s="60">
        <f t="shared" si="8"/>
        <v>0</v>
      </c>
    </row>
    <row r="84" spans="1:9" x14ac:dyDescent="0.3">
      <c r="A84" s="51"/>
      <c r="B84" s="51"/>
      <c r="C84" s="57">
        <v>0</v>
      </c>
      <c r="D84" s="57">
        <v>0</v>
      </c>
      <c r="E84" s="57">
        <v>0</v>
      </c>
      <c r="F84" s="60">
        <f t="shared" si="8"/>
        <v>0</v>
      </c>
    </row>
    <row r="85" spans="1:9" x14ac:dyDescent="0.3">
      <c r="A85" s="24"/>
      <c r="B85" s="24" t="s">
        <v>233</v>
      </c>
      <c r="C85" s="60">
        <f>SUM(C72:C84)</f>
        <v>0</v>
      </c>
      <c r="D85" s="60">
        <f t="shared" ref="D85:F85" si="9">SUM(D72:D84)</f>
        <v>0</v>
      </c>
      <c r="E85" s="60">
        <f t="shared" si="9"/>
        <v>0</v>
      </c>
      <c r="F85" s="60">
        <f t="shared" si="9"/>
        <v>0</v>
      </c>
    </row>
    <row r="86" spans="1:9" x14ac:dyDescent="0.3">
      <c r="A86" s="43" t="s">
        <v>234</v>
      </c>
      <c r="B86" s="44"/>
      <c r="C86" s="61" t="s">
        <v>209</v>
      </c>
      <c r="D86" s="61" t="s">
        <v>210</v>
      </c>
      <c r="E86" s="61" t="s">
        <v>211</v>
      </c>
      <c r="F86" s="61" t="s">
        <v>16</v>
      </c>
    </row>
    <row r="87" spans="1:9" x14ac:dyDescent="0.3">
      <c r="A87" s="48" t="s">
        <v>228</v>
      </c>
      <c r="B87" s="49">
        <v>10000</v>
      </c>
      <c r="C87" s="70">
        <v>0</v>
      </c>
      <c r="D87" s="70">
        <v>0</v>
      </c>
      <c r="E87" s="70">
        <v>0</v>
      </c>
      <c r="F87" s="70">
        <v>0</v>
      </c>
    </row>
    <row r="88" spans="1:9" x14ac:dyDescent="0.3">
      <c r="A88" s="50" t="s">
        <v>229</v>
      </c>
      <c r="B88" s="50"/>
      <c r="C88" s="70">
        <v>0</v>
      </c>
      <c r="D88" s="70">
        <v>0</v>
      </c>
      <c r="E88" s="70">
        <v>0</v>
      </c>
      <c r="F88" s="70">
        <v>0</v>
      </c>
      <c r="G88" s="50" t="s">
        <v>281</v>
      </c>
      <c r="I88" s="17" t="s">
        <v>282</v>
      </c>
    </row>
    <row r="89" spans="1:9" x14ac:dyDescent="0.3">
      <c r="A89" s="48"/>
      <c r="B89" s="48"/>
      <c r="C89" s="57">
        <v>0</v>
      </c>
      <c r="D89" s="57">
        <v>0</v>
      </c>
      <c r="E89" s="57">
        <v>0</v>
      </c>
      <c r="F89" s="60">
        <f>SUM(C89:E89)</f>
        <v>0</v>
      </c>
      <c r="G89" s="48" t="str">
        <f>IF(F89&lt;$B$87,$I$89,$I$88)</f>
        <v>Below</v>
      </c>
      <c r="I89" s="17" t="s">
        <v>283</v>
      </c>
    </row>
    <row r="90" spans="1:9" x14ac:dyDescent="0.3">
      <c r="A90" s="50"/>
      <c r="B90" s="50"/>
      <c r="C90" s="57">
        <v>0</v>
      </c>
      <c r="D90" s="57">
        <v>0</v>
      </c>
      <c r="E90" s="57">
        <v>0</v>
      </c>
      <c r="F90" s="60">
        <f t="shared" ref="F90:F102" si="10">SUM(C90:E90)</f>
        <v>0</v>
      </c>
      <c r="G90" s="50" t="str">
        <f t="shared" ref="G90:G102" si="11">IF(F90&lt;$B$87,$I$89,$I$88)</f>
        <v>Below</v>
      </c>
    </row>
    <row r="91" spans="1:9" x14ac:dyDescent="0.3">
      <c r="A91" s="48"/>
      <c r="B91" s="48"/>
      <c r="C91" s="57">
        <v>0</v>
      </c>
      <c r="D91" s="57">
        <v>0</v>
      </c>
      <c r="E91" s="57">
        <v>0</v>
      </c>
      <c r="F91" s="60">
        <f t="shared" si="10"/>
        <v>0</v>
      </c>
      <c r="G91" s="48" t="str">
        <f t="shared" si="11"/>
        <v>Below</v>
      </c>
    </row>
    <row r="92" spans="1:9" x14ac:dyDescent="0.3">
      <c r="A92" s="50"/>
      <c r="B92" s="50"/>
      <c r="C92" s="57">
        <v>0</v>
      </c>
      <c r="D92" s="57">
        <v>0</v>
      </c>
      <c r="E92" s="57">
        <v>0</v>
      </c>
      <c r="F92" s="60">
        <f t="shared" si="10"/>
        <v>0</v>
      </c>
      <c r="G92" s="50" t="str">
        <f t="shared" si="11"/>
        <v>Below</v>
      </c>
    </row>
    <row r="93" spans="1:9" x14ac:dyDescent="0.3">
      <c r="A93" s="48"/>
      <c r="B93" s="48"/>
      <c r="C93" s="57">
        <v>0</v>
      </c>
      <c r="D93" s="57">
        <v>0</v>
      </c>
      <c r="E93" s="57">
        <v>0</v>
      </c>
      <c r="F93" s="60">
        <f t="shared" si="10"/>
        <v>0</v>
      </c>
      <c r="G93" s="48" t="str">
        <f t="shared" si="11"/>
        <v>Below</v>
      </c>
    </row>
    <row r="94" spans="1:9" x14ac:dyDescent="0.3">
      <c r="A94" s="50"/>
      <c r="B94" s="50"/>
      <c r="C94" s="57">
        <v>0</v>
      </c>
      <c r="D94" s="57">
        <v>0</v>
      </c>
      <c r="E94" s="57">
        <v>0</v>
      </c>
      <c r="F94" s="60">
        <f t="shared" si="10"/>
        <v>0</v>
      </c>
      <c r="G94" s="50" t="str">
        <f t="shared" si="11"/>
        <v>Below</v>
      </c>
    </row>
    <row r="95" spans="1:9" x14ac:dyDescent="0.3">
      <c r="A95" s="48"/>
      <c r="B95" s="48"/>
      <c r="C95" s="57">
        <v>0</v>
      </c>
      <c r="D95" s="57">
        <v>0</v>
      </c>
      <c r="E95" s="57">
        <v>0</v>
      </c>
      <c r="F95" s="60">
        <f t="shared" si="10"/>
        <v>0</v>
      </c>
      <c r="G95" s="48" t="str">
        <f t="shared" si="11"/>
        <v>Below</v>
      </c>
    </row>
    <row r="96" spans="1:9" x14ac:dyDescent="0.3">
      <c r="A96" s="50"/>
      <c r="B96" s="50"/>
      <c r="C96" s="57">
        <v>0</v>
      </c>
      <c r="D96" s="57">
        <v>0</v>
      </c>
      <c r="E96" s="57">
        <v>0</v>
      </c>
      <c r="F96" s="60">
        <f t="shared" si="10"/>
        <v>0</v>
      </c>
      <c r="G96" s="50" t="str">
        <f t="shared" si="11"/>
        <v>Below</v>
      </c>
    </row>
    <row r="97" spans="1:7" x14ac:dyDescent="0.3">
      <c r="A97" s="48"/>
      <c r="B97" s="48"/>
      <c r="C97" s="57">
        <v>0</v>
      </c>
      <c r="D97" s="57">
        <v>0</v>
      </c>
      <c r="E97" s="57">
        <v>0</v>
      </c>
      <c r="F97" s="60">
        <f t="shared" si="10"/>
        <v>0</v>
      </c>
      <c r="G97" s="48" t="str">
        <f t="shared" si="11"/>
        <v>Below</v>
      </c>
    </row>
    <row r="98" spans="1:7" x14ac:dyDescent="0.3">
      <c r="A98" s="50"/>
      <c r="B98" s="50"/>
      <c r="C98" s="57">
        <v>0</v>
      </c>
      <c r="D98" s="57">
        <v>0</v>
      </c>
      <c r="E98" s="57">
        <v>0</v>
      </c>
      <c r="F98" s="60">
        <f t="shared" si="10"/>
        <v>0</v>
      </c>
      <c r="G98" s="50" t="str">
        <f t="shared" si="11"/>
        <v>Below</v>
      </c>
    </row>
    <row r="99" spans="1:7" x14ac:dyDescent="0.3">
      <c r="A99" s="48"/>
      <c r="B99" s="48"/>
      <c r="C99" s="57">
        <v>0</v>
      </c>
      <c r="D99" s="57">
        <v>0</v>
      </c>
      <c r="E99" s="57">
        <v>0</v>
      </c>
      <c r="F99" s="60">
        <f t="shared" si="10"/>
        <v>0</v>
      </c>
      <c r="G99" s="48" t="str">
        <f t="shared" si="11"/>
        <v>Below</v>
      </c>
    </row>
    <row r="100" spans="1:7" x14ac:dyDescent="0.3">
      <c r="A100" s="50"/>
      <c r="B100" s="50"/>
      <c r="C100" s="57">
        <v>0</v>
      </c>
      <c r="D100" s="57">
        <v>0</v>
      </c>
      <c r="E100" s="57">
        <v>0</v>
      </c>
      <c r="F100" s="60">
        <f t="shared" si="10"/>
        <v>0</v>
      </c>
      <c r="G100" s="50" t="str">
        <f t="shared" si="11"/>
        <v>Below</v>
      </c>
    </row>
    <row r="101" spans="1:7" x14ac:dyDescent="0.3">
      <c r="A101" s="48"/>
      <c r="B101" s="48"/>
      <c r="C101" s="57">
        <v>0</v>
      </c>
      <c r="D101" s="57">
        <v>0</v>
      </c>
      <c r="E101" s="57">
        <v>0</v>
      </c>
      <c r="F101" s="60">
        <f t="shared" si="10"/>
        <v>0</v>
      </c>
      <c r="G101" s="48" t="str">
        <f t="shared" si="11"/>
        <v>Below</v>
      </c>
    </row>
    <row r="102" spans="1:7" x14ac:dyDescent="0.3">
      <c r="A102" s="50"/>
      <c r="B102" s="50"/>
      <c r="C102" s="57">
        <v>0</v>
      </c>
      <c r="D102" s="57">
        <v>0</v>
      </c>
      <c r="E102" s="57">
        <v>0</v>
      </c>
      <c r="F102" s="60">
        <f t="shared" si="10"/>
        <v>0</v>
      </c>
      <c r="G102" s="50" t="str">
        <f t="shared" si="11"/>
        <v>Below</v>
      </c>
    </row>
    <row r="103" spans="1:7" x14ac:dyDescent="0.3">
      <c r="A103" s="24"/>
      <c r="B103" s="24" t="s">
        <v>231</v>
      </c>
      <c r="C103" s="60">
        <f>SUM(C87:C102)</f>
        <v>0</v>
      </c>
      <c r="D103" s="60">
        <f t="shared" ref="D103:F103" si="12">SUM(D87:D102)</f>
        <v>0</v>
      </c>
      <c r="E103" s="60">
        <f t="shared" si="12"/>
        <v>0</v>
      </c>
      <c r="F103" s="60">
        <f t="shared" si="12"/>
        <v>0</v>
      </c>
    </row>
    <row r="104" spans="1:7" x14ac:dyDescent="0.3">
      <c r="A104" s="43" t="s">
        <v>241</v>
      </c>
      <c r="B104" s="44"/>
      <c r="C104" s="61" t="s">
        <v>209</v>
      </c>
      <c r="D104" s="61" t="s">
        <v>210</v>
      </c>
      <c r="E104" s="61" t="s">
        <v>211</v>
      </c>
      <c r="F104" s="61" t="s">
        <v>16</v>
      </c>
      <c r="G104" s="50" t="s">
        <v>281</v>
      </c>
    </row>
    <row r="105" spans="1:7" x14ac:dyDescent="0.3">
      <c r="A105" s="54" t="s">
        <v>274</v>
      </c>
      <c r="B105" s="54"/>
      <c r="C105" s="57">
        <v>0</v>
      </c>
      <c r="D105" s="57">
        <v>0</v>
      </c>
      <c r="E105" s="57">
        <v>0</v>
      </c>
      <c r="F105" s="60">
        <f>SUM(C105:E105)</f>
        <v>0</v>
      </c>
      <c r="G105" s="48" t="str">
        <f>IF(F105&lt;$B$87,$I$89,$I$88)</f>
        <v>Below</v>
      </c>
    </row>
    <row r="106" spans="1:7" x14ac:dyDescent="0.3">
      <c r="A106" s="53"/>
      <c r="B106" s="53"/>
      <c r="C106" s="57">
        <v>0</v>
      </c>
      <c r="D106" s="57">
        <v>0</v>
      </c>
      <c r="E106" s="57">
        <v>0</v>
      </c>
      <c r="F106" s="60">
        <f t="shared" ref="F106:F109" si="13">SUM(C106:E106)</f>
        <v>0</v>
      </c>
      <c r="G106" s="50" t="str">
        <f t="shared" ref="G106:G109" si="14">IF(F106&lt;$B$87,$I$89,$I$88)</f>
        <v>Below</v>
      </c>
    </row>
    <row r="107" spans="1:7" x14ac:dyDescent="0.3">
      <c r="A107" s="54"/>
      <c r="B107" s="54"/>
      <c r="C107" s="57">
        <v>0</v>
      </c>
      <c r="D107" s="57">
        <v>0</v>
      </c>
      <c r="E107" s="57">
        <v>0</v>
      </c>
      <c r="F107" s="60">
        <f t="shared" si="13"/>
        <v>0</v>
      </c>
      <c r="G107" s="48" t="str">
        <f t="shared" si="14"/>
        <v>Below</v>
      </c>
    </row>
    <row r="108" spans="1:7" x14ac:dyDescent="0.3">
      <c r="A108" s="53"/>
      <c r="B108" s="53"/>
      <c r="C108" s="57">
        <v>0</v>
      </c>
      <c r="D108" s="57">
        <v>0</v>
      </c>
      <c r="E108" s="57">
        <v>0</v>
      </c>
      <c r="F108" s="60">
        <f t="shared" si="13"/>
        <v>0</v>
      </c>
      <c r="G108" s="50" t="str">
        <f t="shared" si="14"/>
        <v>Below</v>
      </c>
    </row>
    <row r="109" spans="1:7" x14ac:dyDescent="0.3">
      <c r="A109" s="54"/>
      <c r="B109" s="54"/>
      <c r="C109" s="57">
        <v>0</v>
      </c>
      <c r="D109" s="57">
        <v>0</v>
      </c>
      <c r="E109" s="57">
        <v>0</v>
      </c>
      <c r="F109" s="60">
        <f t="shared" si="13"/>
        <v>0</v>
      </c>
      <c r="G109" s="48" t="str">
        <f t="shared" si="14"/>
        <v>Below</v>
      </c>
    </row>
    <row r="110" spans="1:7" x14ac:dyDescent="0.3">
      <c r="A110" s="24"/>
      <c r="B110" s="24" t="s">
        <v>240</v>
      </c>
      <c r="C110" s="60">
        <f>SUM(C105:C109)</f>
        <v>0</v>
      </c>
      <c r="D110" s="60">
        <f t="shared" ref="D110:F110" si="15">SUM(D105:D109)</f>
        <v>0</v>
      </c>
      <c r="E110" s="60">
        <f t="shared" si="15"/>
        <v>0</v>
      </c>
      <c r="F110" s="60">
        <f t="shared" si="15"/>
        <v>0</v>
      </c>
    </row>
    <row r="111" spans="1:7" x14ac:dyDescent="0.3">
      <c r="A111" s="43" t="s">
        <v>242</v>
      </c>
      <c r="B111" s="44"/>
      <c r="C111" s="61" t="s">
        <v>209</v>
      </c>
      <c r="D111" s="61" t="s">
        <v>210</v>
      </c>
      <c r="E111" s="61" t="s">
        <v>211</v>
      </c>
      <c r="F111" s="61" t="s">
        <v>16</v>
      </c>
    </row>
    <row r="112" spans="1:7" x14ac:dyDescent="0.3">
      <c r="A112" s="55" t="s">
        <v>287</v>
      </c>
      <c r="B112" s="55"/>
      <c r="C112" s="57">
        <v>0</v>
      </c>
      <c r="D112" s="57">
        <v>0</v>
      </c>
      <c r="E112" s="57">
        <v>0</v>
      </c>
      <c r="F112" s="60">
        <f>SUM(C112:E112)</f>
        <v>0</v>
      </c>
    </row>
    <row r="113" spans="1:8" x14ac:dyDescent="0.3">
      <c r="A113" s="56" t="s">
        <v>286</v>
      </c>
      <c r="B113" s="56"/>
      <c r="C113" s="57">
        <v>0</v>
      </c>
      <c r="D113" s="57">
        <v>0</v>
      </c>
      <c r="E113" s="57">
        <v>0</v>
      </c>
      <c r="F113" s="60">
        <f t="shared" ref="F113:F127" si="16">SUM(C113:E113)</f>
        <v>0</v>
      </c>
    </row>
    <row r="114" spans="1:8" x14ac:dyDescent="0.3">
      <c r="A114" s="55"/>
      <c r="B114" s="55"/>
      <c r="C114" s="57">
        <v>0</v>
      </c>
      <c r="D114" s="57">
        <v>0</v>
      </c>
      <c r="E114" s="57">
        <v>0</v>
      </c>
      <c r="F114" s="60">
        <f t="shared" si="16"/>
        <v>0</v>
      </c>
    </row>
    <row r="115" spans="1:8" x14ac:dyDescent="0.3">
      <c r="A115" s="56"/>
      <c r="B115" s="56"/>
      <c r="C115" s="57">
        <v>0</v>
      </c>
      <c r="D115" s="57">
        <v>0</v>
      </c>
      <c r="E115" s="57">
        <v>0</v>
      </c>
      <c r="F115" s="60">
        <f t="shared" si="16"/>
        <v>0</v>
      </c>
    </row>
    <row r="116" spans="1:8" x14ac:dyDescent="0.3">
      <c r="A116" s="55"/>
      <c r="B116" s="55"/>
      <c r="C116" s="57">
        <v>0</v>
      </c>
      <c r="D116" s="57">
        <v>0</v>
      </c>
      <c r="E116" s="57">
        <v>0</v>
      </c>
      <c r="F116" s="60">
        <f t="shared" si="16"/>
        <v>0</v>
      </c>
    </row>
    <row r="117" spans="1:8" x14ac:dyDescent="0.3">
      <c r="A117" s="56"/>
      <c r="B117" s="56"/>
      <c r="C117" s="57">
        <v>0</v>
      </c>
      <c r="D117" s="57">
        <v>0</v>
      </c>
      <c r="E117" s="57">
        <v>0</v>
      </c>
      <c r="F117" s="60">
        <f t="shared" si="16"/>
        <v>0</v>
      </c>
    </row>
    <row r="118" spans="1:8" x14ac:dyDescent="0.3">
      <c r="A118" s="55"/>
      <c r="B118" s="55"/>
      <c r="C118" s="57">
        <v>0</v>
      </c>
      <c r="D118" s="57">
        <v>0</v>
      </c>
      <c r="E118" s="57">
        <v>0</v>
      </c>
      <c r="F118" s="60">
        <f t="shared" si="16"/>
        <v>0</v>
      </c>
    </row>
    <row r="119" spans="1:8" x14ac:dyDescent="0.3">
      <c r="A119" s="56"/>
      <c r="B119" s="56"/>
      <c r="C119" s="57">
        <v>0</v>
      </c>
      <c r="D119" s="57">
        <v>0</v>
      </c>
      <c r="E119" s="57">
        <v>0</v>
      </c>
      <c r="F119" s="60">
        <f t="shared" si="16"/>
        <v>0</v>
      </c>
      <c r="H119" s="17">
        <f>IF($B$132=$G$123,$F$129-$F$70,IF($B$132=$G$124,B$62,IF($B$132=$G$125,B$62+B$63)))</f>
        <v>0</v>
      </c>
    </row>
    <row r="120" spans="1:8" x14ac:dyDescent="0.3">
      <c r="A120" s="55"/>
      <c r="B120" s="55"/>
      <c r="C120" s="57">
        <v>0</v>
      </c>
      <c r="D120" s="57">
        <v>0</v>
      </c>
      <c r="E120" s="57">
        <v>0</v>
      </c>
      <c r="F120" s="60">
        <f t="shared" si="16"/>
        <v>0</v>
      </c>
    </row>
    <row r="121" spans="1:8" x14ac:dyDescent="0.3">
      <c r="A121" s="56"/>
      <c r="B121" s="56"/>
      <c r="C121" s="57">
        <v>0</v>
      </c>
      <c r="D121" s="57">
        <v>0</v>
      </c>
      <c r="E121" s="57">
        <v>0</v>
      </c>
      <c r="F121" s="60">
        <f t="shared" si="16"/>
        <v>0</v>
      </c>
    </row>
    <row r="122" spans="1:8" x14ac:dyDescent="0.3">
      <c r="A122" s="55"/>
      <c r="B122" s="55"/>
      <c r="C122" s="57">
        <v>0</v>
      </c>
      <c r="D122" s="57">
        <v>0</v>
      </c>
      <c r="E122" s="57">
        <v>0</v>
      </c>
      <c r="F122" s="60">
        <f t="shared" si="16"/>
        <v>0</v>
      </c>
    </row>
    <row r="123" spans="1:8" x14ac:dyDescent="0.3">
      <c r="A123" s="56"/>
      <c r="B123" s="56"/>
      <c r="C123" s="57">
        <v>0</v>
      </c>
      <c r="D123" s="57">
        <v>0</v>
      </c>
      <c r="E123" s="57">
        <v>0</v>
      </c>
      <c r="F123" s="60">
        <f t="shared" si="16"/>
        <v>0</v>
      </c>
      <c r="G123" s="17" t="s">
        <v>247</v>
      </c>
    </row>
    <row r="124" spans="1:8" x14ac:dyDescent="0.3">
      <c r="A124" s="55"/>
      <c r="B124" s="55"/>
      <c r="C124" s="57">
        <v>0</v>
      </c>
      <c r="D124" s="57">
        <v>0</v>
      </c>
      <c r="E124" s="57">
        <v>0</v>
      </c>
      <c r="F124" s="60">
        <f t="shared" si="16"/>
        <v>0</v>
      </c>
      <c r="G124" s="17" t="s">
        <v>248</v>
      </c>
    </row>
    <row r="125" spans="1:8" x14ac:dyDescent="0.3">
      <c r="A125" s="56"/>
      <c r="B125" s="56"/>
      <c r="C125" s="57">
        <v>0</v>
      </c>
      <c r="D125" s="57">
        <v>0</v>
      </c>
      <c r="E125" s="57">
        <v>0</v>
      </c>
      <c r="F125" s="60">
        <f t="shared" si="16"/>
        <v>0</v>
      </c>
      <c r="G125" s="17" t="s">
        <v>249</v>
      </c>
    </row>
    <row r="126" spans="1:8" x14ac:dyDescent="0.3">
      <c r="A126" s="55"/>
      <c r="B126" s="55"/>
      <c r="C126" s="57">
        <v>0</v>
      </c>
      <c r="D126" s="57">
        <v>0</v>
      </c>
      <c r="E126" s="57">
        <v>0</v>
      </c>
      <c r="F126" s="60">
        <f t="shared" si="16"/>
        <v>0</v>
      </c>
      <c r="G126" s="17" t="s">
        <v>256</v>
      </c>
    </row>
    <row r="127" spans="1:8" x14ac:dyDescent="0.3">
      <c r="A127" s="56"/>
      <c r="B127" s="56"/>
      <c r="C127" s="57">
        <v>0</v>
      </c>
      <c r="D127" s="57">
        <v>0</v>
      </c>
      <c r="E127" s="57">
        <v>0</v>
      </c>
      <c r="F127" s="60">
        <f t="shared" si="16"/>
        <v>0</v>
      </c>
      <c r="G127" s="17" t="s">
        <v>257</v>
      </c>
    </row>
    <row r="128" spans="1:8" x14ac:dyDescent="0.3">
      <c r="A128" s="24"/>
      <c r="B128" s="24" t="s">
        <v>243</v>
      </c>
      <c r="C128" s="62">
        <f>SUM(C112:C127)</f>
        <v>0</v>
      </c>
      <c r="D128" s="62">
        <f t="shared" ref="D128:F128" si="17">SUM(D112:D127)</f>
        <v>0</v>
      </c>
      <c r="E128" s="62">
        <f t="shared" si="17"/>
        <v>0</v>
      </c>
      <c r="F128" s="62">
        <f t="shared" si="17"/>
        <v>0</v>
      </c>
    </row>
    <row r="129" spans="1:6" s="66" customFormat="1" ht="20.25" x14ac:dyDescent="0.35">
      <c r="A129" s="63"/>
      <c r="B129" s="64" t="s">
        <v>244</v>
      </c>
      <c r="C129" s="65">
        <f>SUM(C37,C44,C63,C70,C85,C103,C110,C128)</f>
        <v>0</v>
      </c>
      <c r="D129" s="65">
        <f t="shared" ref="D129:E129" si="18">SUM(D37,D44,D63,D70,D85,D103,D110,D128)</f>
        <v>0</v>
      </c>
      <c r="E129" s="65">
        <f t="shared" si="18"/>
        <v>0</v>
      </c>
      <c r="F129" s="65">
        <f>SUM(F37,F44,F63,F70,F85,F103,F110,F128)</f>
        <v>0</v>
      </c>
    </row>
    <row r="130" spans="1:6" x14ac:dyDescent="0.3">
      <c r="A130" s="43" t="s">
        <v>258</v>
      </c>
      <c r="B130" s="44"/>
      <c r="C130" s="61" t="s">
        <v>259</v>
      </c>
      <c r="D130" s="61"/>
      <c r="E130" s="61" t="s">
        <v>260</v>
      </c>
      <c r="F130" s="61" t="s">
        <v>16</v>
      </c>
    </row>
    <row r="131" spans="1:6" x14ac:dyDescent="0.3">
      <c r="A131" s="24" t="s">
        <v>245</v>
      </c>
      <c r="B131" s="351">
        <v>0</v>
      </c>
      <c r="C131" s="22">
        <v>0</v>
      </c>
      <c r="D131" s="27"/>
      <c r="E131" s="22">
        <v>0</v>
      </c>
      <c r="F131" s="352">
        <f>SUM(+C131,E131)</f>
        <v>0</v>
      </c>
    </row>
    <row r="132" spans="1:6" ht="33" x14ac:dyDescent="0.3">
      <c r="A132" s="24" t="s">
        <v>246</v>
      </c>
      <c r="B132" s="349" t="s">
        <v>248</v>
      </c>
      <c r="C132" s="27"/>
      <c r="D132" s="27"/>
      <c r="E132" s="27"/>
      <c r="F132" s="27"/>
    </row>
    <row r="133" spans="1:6" x14ac:dyDescent="0.3">
      <c r="A133" s="24" t="s">
        <v>250</v>
      </c>
      <c r="B133" s="26">
        <f>IF($B$132=$G$123,$F$129-$F$70,IF($B$132=$G$124,$F$37,IF($B$132=$G$125,$F$37+$F$44)))</f>
        <v>0</v>
      </c>
      <c r="C133" s="27"/>
      <c r="D133" s="27"/>
      <c r="E133" s="27"/>
      <c r="F133" s="27"/>
    </row>
    <row r="134" spans="1:6" x14ac:dyDescent="0.3">
      <c r="A134" s="24" t="s">
        <v>288</v>
      </c>
      <c r="B134" s="354">
        <v>0</v>
      </c>
      <c r="C134" s="27"/>
      <c r="D134" s="27"/>
      <c r="E134" s="27"/>
      <c r="F134" s="27"/>
    </row>
    <row r="135" spans="1:6" x14ac:dyDescent="0.3">
      <c r="A135" s="24" t="s">
        <v>253</v>
      </c>
      <c r="B135" s="26">
        <f>B133-B134</f>
        <v>0</v>
      </c>
      <c r="C135" s="27"/>
      <c r="D135" s="27"/>
      <c r="E135" s="27"/>
      <c r="F135" s="27"/>
    </row>
    <row r="136" spans="1:6" x14ac:dyDescent="0.3">
      <c r="A136" s="24" t="s">
        <v>254</v>
      </c>
      <c r="B136" s="26">
        <f>B131*B135</f>
        <v>0</v>
      </c>
      <c r="C136" s="27"/>
      <c r="D136" s="27"/>
      <c r="E136" s="27"/>
      <c r="F136" s="27"/>
    </row>
    <row r="137" spans="1:6" x14ac:dyDescent="0.3">
      <c r="A137" s="24" t="s">
        <v>255</v>
      </c>
      <c r="B137" s="24" t="s">
        <v>256</v>
      </c>
      <c r="C137" s="27"/>
      <c r="D137" s="27"/>
      <c r="E137" s="27"/>
      <c r="F137" s="27"/>
    </row>
    <row r="138" spans="1:6" x14ac:dyDescent="0.3">
      <c r="A138" s="24" t="s">
        <v>262</v>
      </c>
      <c r="B138" s="350">
        <v>44561</v>
      </c>
      <c r="C138" s="27"/>
      <c r="D138" s="27"/>
      <c r="E138" s="27"/>
      <c r="F138" s="27"/>
    </row>
    <row r="139" spans="1:6" x14ac:dyDescent="0.3">
      <c r="A139" s="24"/>
      <c r="B139" s="24" t="s">
        <v>261</v>
      </c>
      <c r="C139" s="62">
        <f>SUM(C131)</f>
        <v>0</v>
      </c>
      <c r="D139" s="69"/>
      <c r="E139" s="62">
        <f>SUM(E131)</f>
        <v>0</v>
      </c>
      <c r="F139" s="62">
        <f>SUM(F131)</f>
        <v>0</v>
      </c>
    </row>
    <row r="140" spans="1:6" ht="20.25" x14ac:dyDescent="0.35">
      <c r="A140" s="18"/>
      <c r="B140" s="72" t="s">
        <v>263</v>
      </c>
      <c r="C140" s="73">
        <f>SUM(C139,C129)</f>
        <v>0</v>
      </c>
      <c r="D140" s="73">
        <f t="shared" ref="D140:F140" si="19">SUM(D139,D129)</f>
        <v>0</v>
      </c>
      <c r="E140" s="73">
        <f t="shared" si="19"/>
        <v>0</v>
      </c>
      <c r="F140" s="73">
        <f t="shared" si="19"/>
        <v>0</v>
      </c>
    </row>
    <row r="142" spans="1:6" x14ac:dyDescent="0.3">
      <c r="A142" s="17" t="s">
        <v>289</v>
      </c>
      <c r="B142" s="353"/>
    </row>
    <row r="143" spans="1:6" x14ac:dyDescent="0.3">
      <c r="A143" s="17" t="s">
        <v>290</v>
      </c>
    </row>
  </sheetData>
  <mergeCells count="1">
    <mergeCell ref="C1:F5"/>
  </mergeCells>
  <dataValidations count="4">
    <dataValidation type="list" allowBlank="1" showInputMessage="1" showErrorMessage="1" prompt="Select Method of Allocation" sqref="B132" xr:uid="{8A3BF8CD-3546-4BE5-91CA-B249B238A529}">
      <formula1>$G$123:$G$125</formula1>
    </dataValidation>
    <dataValidation type="list" allowBlank="1" showInputMessage="1" showErrorMessage="1" sqref="B137" xr:uid="{5F3D2E1E-14AC-4758-BDFC-A2601573F39A}">
      <formula1>$G$126:$G$127</formula1>
    </dataValidation>
    <dataValidation type="list" allowBlank="1" showInputMessage="1" showErrorMessage="1" sqref="B42" xr:uid="{2B5D37C8-5303-467B-816A-3F995DC5EAB2}">
      <formula1>$I$41:$I$42</formula1>
    </dataValidation>
    <dataValidation type="list" allowBlank="1" showInputMessage="1" showErrorMessage="1" sqref="G89:G102 G105:G109" xr:uid="{009DA749-4AB0-40A2-A9D4-F2D941C27431}">
      <formula1>$I$88:$I$89</formula1>
    </dataValidation>
  </dataValidations>
  <pageMargins left="0.7" right="0.7" top="0.75" bottom="0.75" header="0.3" footer="0.3"/>
  <pageSetup orientation="portrait" horizontalDpi="4294967295" verticalDpi="4294967295" r:id="rId1"/>
  <rowBreaks count="1" manualBreakCount="1">
    <brk id="70" max="16383" man="1"/>
  </rowBreaks>
  <colBreaks count="1" manualBreakCount="1">
    <brk id="6" max="141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C7018-659B-4867-B9EB-3EE6F2A1089B}">
  <dimension ref="A1:J143"/>
  <sheetViews>
    <sheetView zoomScale="60" zoomScaleNormal="60" workbookViewId="0">
      <selection activeCell="B2" sqref="B2"/>
    </sheetView>
  </sheetViews>
  <sheetFormatPr defaultColWidth="9.140625" defaultRowHeight="16.5" x14ac:dyDescent="0.3"/>
  <cols>
    <col min="1" max="9" width="35.7109375" style="17" customWidth="1"/>
    <col min="10" max="10" width="43.85546875" style="17" bestFit="1" customWidth="1"/>
    <col min="11" max="11" width="35.7109375" style="17" customWidth="1"/>
    <col min="12" max="16384" width="9.140625" style="17"/>
  </cols>
  <sheetData>
    <row r="1" spans="1:10" x14ac:dyDescent="0.3">
      <c r="A1" s="17" t="s">
        <v>203</v>
      </c>
      <c r="C1" s="358" t="s">
        <v>280</v>
      </c>
      <c r="D1" s="358"/>
      <c r="E1" s="358"/>
      <c r="F1" s="358"/>
    </row>
    <row r="2" spans="1:10" x14ac:dyDescent="0.3">
      <c r="A2" s="18" t="s">
        <v>204</v>
      </c>
      <c r="B2" s="19"/>
      <c r="C2" s="358"/>
      <c r="D2" s="358"/>
      <c r="E2" s="358"/>
      <c r="F2" s="358"/>
    </row>
    <row r="3" spans="1:10" x14ac:dyDescent="0.3">
      <c r="A3" s="18" t="s">
        <v>205</v>
      </c>
      <c r="B3" s="20"/>
      <c r="C3" s="358"/>
      <c r="D3" s="358"/>
      <c r="E3" s="358"/>
      <c r="F3" s="358"/>
    </row>
    <row r="4" spans="1:10" x14ac:dyDescent="0.3">
      <c r="A4" s="18" t="s">
        <v>160</v>
      </c>
      <c r="B4" s="20"/>
      <c r="C4" s="358"/>
      <c r="D4" s="358"/>
      <c r="E4" s="358"/>
      <c r="F4" s="358"/>
    </row>
    <row r="5" spans="1:10" x14ac:dyDescent="0.3">
      <c r="C5" s="359"/>
      <c r="D5" s="359"/>
      <c r="E5" s="359"/>
      <c r="F5" s="359"/>
    </row>
    <row r="6" spans="1:10" x14ac:dyDescent="0.3">
      <c r="A6" s="18" t="s">
        <v>206</v>
      </c>
      <c r="B6" s="18"/>
      <c r="C6" s="58" t="s">
        <v>209</v>
      </c>
      <c r="D6" s="58" t="s">
        <v>210</v>
      </c>
      <c r="E6" s="58" t="s">
        <v>211</v>
      </c>
      <c r="F6" s="58" t="s">
        <v>16</v>
      </c>
      <c r="G6" s="18"/>
      <c r="H6" s="18"/>
      <c r="I6" s="18"/>
      <c r="J6" s="18"/>
    </row>
    <row r="7" spans="1:10" x14ac:dyDescent="0.3">
      <c r="A7" s="21" t="s">
        <v>207</v>
      </c>
      <c r="B7" s="21" t="s">
        <v>208</v>
      </c>
      <c r="C7" s="59"/>
      <c r="D7" s="59"/>
      <c r="E7" s="59"/>
      <c r="F7" s="59"/>
      <c r="G7" s="40" t="s">
        <v>212</v>
      </c>
      <c r="H7" s="21" t="s">
        <v>213</v>
      </c>
      <c r="I7" s="21" t="s">
        <v>214</v>
      </c>
      <c r="J7" s="21" t="s">
        <v>270</v>
      </c>
    </row>
    <row r="8" spans="1:10" x14ac:dyDescent="0.3">
      <c r="A8" s="34"/>
      <c r="B8" s="34"/>
      <c r="C8" s="57">
        <v>0</v>
      </c>
      <c r="D8" s="57">
        <v>0</v>
      </c>
      <c r="E8" s="57">
        <v>0</v>
      </c>
      <c r="F8" s="60">
        <f>SUM(C8:E8)</f>
        <v>0</v>
      </c>
      <c r="G8" s="41">
        <v>0</v>
      </c>
      <c r="H8" s="34">
        <v>12</v>
      </c>
      <c r="I8" s="38">
        <v>1</v>
      </c>
      <c r="J8" s="41">
        <f>(G8/12)*H8*I8</f>
        <v>0</v>
      </c>
    </row>
    <row r="9" spans="1:10" x14ac:dyDescent="0.3">
      <c r="A9" s="21"/>
      <c r="B9" s="21"/>
      <c r="C9" s="57">
        <v>0</v>
      </c>
      <c r="D9" s="57">
        <v>0</v>
      </c>
      <c r="E9" s="57">
        <v>0</v>
      </c>
      <c r="F9" s="60">
        <f t="shared" ref="F9:F36" si="0">SUM(C9:E9)</f>
        <v>0</v>
      </c>
      <c r="G9" s="40">
        <v>0</v>
      </c>
      <c r="H9" s="21">
        <v>0</v>
      </c>
      <c r="I9" s="39">
        <v>0</v>
      </c>
      <c r="J9" s="40">
        <f t="shared" ref="J9:J36" si="1">(G9/12)*H9*I9</f>
        <v>0</v>
      </c>
    </row>
    <row r="10" spans="1:10" x14ac:dyDescent="0.3">
      <c r="A10" s="34"/>
      <c r="B10" s="34"/>
      <c r="C10" s="57">
        <v>0</v>
      </c>
      <c r="D10" s="57">
        <v>0</v>
      </c>
      <c r="E10" s="57">
        <v>0</v>
      </c>
      <c r="F10" s="60">
        <f t="shared" si="0"/>
        <v>0</v>
      </c>
      <c r="G10" s="41">
        <v>0</v>
      </c>
      <c r="H10" s="34">
        <v>0</v>
      </c>
      <c r="I10" s="38">
        <v>0</v>
      </c>
      <c r="J10" s="41">
        <f t="shared" si="1"/>
        <v>0</v>
      </c>
    </row>
    <row r="11" spans="1:10" x14ac:dyDescent="0.3">
      <c r="A11" s="21"/>
      <c r="B11" s="21"/>
      <c r="C11" s="57">
        <v>0</v>
      </c>
      <c r="D11" s="57">
        <v>0</v>
      </c>
      <c r="E11" s="57">
        <v>0</v>
      </c>
      <c r="F11" s="60">
        <f t="shared" si="0"/>
        <v>0</v>
      </c>
      <c r="G11" s="40">
        <v>0</v>
      </c>
      <c r="H11" s="21">
        <v>0</v>
      </c>
      <c r="I11" s="39">
        <v>0</v>
      </c>
      <c r="J11" s="40">
        <f t="shared" si="1"/>
        <v>0</v>
      </c>
    </row>
    <row r="12" spans="1:10" x14ac:dyDescent="0.3">
      <c r="A12" s="34"/>
      <c r="B12" s="34"/>
      <c r="C12" s="57">
        <v>0</v>
      </c>
      <c r="D12" s="57">
        <v>0</v>
      </c>
      <c r="E12" s="57">
        <v>0</v>
      </c>
      <c r="F12" s="60">
        <f t="shared" si="0"/>
        <v>0</v>
      </c>
      <c r="G12" s="41">
        <v>0</v>
      </c>
      <c r="H12" s="34">
        <v>0</v>
      </c>
      <c r="I12" s="38">
        <v>0</v>
      </c>
      <c r="J12" s="41">
        <f t="shared" si="1"/>
        <v>0</v>
      </c>
    </row>
    <row r="13" spans="1:10" x14ac:dyDescent="0.3">
      <c r="A13" s="21"/>
      <c r="B13" s="21"/>
      <c r="C13" s="57">
        <v>0</v>
      </c>
      <c r="D13" s="57">
        <v>0</v>
      </c>
      <c r="E13" s="57">
        <v>0</v>
      </c>
      <c r="F13" s="60">
        <f t="shared" si="0"/>
        <v>0</v>
      </c>
      <c r="G13" s="40">
        <v>0</v>
      </c>
      <c r="H13" s="21">
        <v>0</v>
      </c>
      <c r="I13" s="39">
        <v>0</v>
      </c>
      <c r="J13" s="40">
        <f t="shared" si="1"/>
        <v>0</v>
      </c>
    </row>
    <row r="14" spans="1:10" x14ac:dyDescent="0.3">
      <c r="A14" s="34"/>
      <c r="B14" s="34"/>
      <c r="C14" s="57">
        <v>0</v>
      </c>
      <c r="D14" s="57">
        <v>0</v>
      </c>
      <c r="E14" s="57">
        <v>0</v>
      </c>
      <c r="F14" s="60">
        <f t="shared" si="0"/>
        <v>0</v>
      </c>
      <c r="G14" s="41">
        <v>0</v>
      </c>
      <c r="H14" s="34">
        <v>0</v>
      </c>
      <c r="I14" s="38">
        <v>0</v>
      </c>
      <c r="J14" s="41">
        <f t="shared" si="1"/>
        <v>0</v>
      </c>
    </row>
    <row r="15" spans="1:10" x14ac:dyDescent="0.3">
      <c r="A15" s="21"/>
      <c r="B15" s="21"/>
      <c r="C15" s="57">
        <v>0</v>
      </c>
      <c r="D15" s="57">
        <v>0</v>
      </c>
      <c r="E15" s="57">
        <v>0</v>
      </c>
      <c r="F15" s="60">
        <f t="shared" si="0"/>
        <v>0</v>
      </c>
      <c r="G15" s="40">
        <v>0</v>
      </c>
      <c r="H15" s="21">
        <v>0</v>
      </c>
      <c r="I15" s="39">
        <v>0</v>
      </c>
      <c r="J15" s="40">
        <f t="shared" si="1"/>
        <v>0</v>
      </c>
    </row>
    <row r="16" spans="1:10" x14ac:dyDescent="0.3">
      <c r="A16" s="34"/>
      <c r="B16" s="34"/>
      <c r="C16" s="57">
        <v>0</v>
      </c>
      <c r="D16" s="57">
        <v>0</v>
      </c>
      <c r="E16" s="57">
        <v>0</v>
      </c>
      <c r="F16" s="60">
        <f t="shared" si="0"/>
        <v>0</v>
      </c>
      <c r="G16" s="41">
        <v>0</v>
      </c>
      <c r="H16" s="34">
        <v>0</v>
      </c>
      <c r="I16" s="38">
        <v>0</v>
      </c>
      <c r="J16" s="41">
        <f t="shared" si="1"/>
        <v>0</v>
      </c>
    </row>
    <row r="17" spans="1:10" x14ac:dyDescent="0.3">
      <c r="A17" s="21"/>
      <c r="B17" s="21"/>
      <c r="C17" s="57">
        <v>0</v>
      </c>
      <c r="D17" s="57">
        <v>0</v>
      </c>
      <c r="E17" s="57">
        <v>0</v>
      </c>
      <c r="F17" s="60">
        <f t="shared" si="0"/>
        <v>0</v>
      </c>
      <c r="G17" s="40">
        <v>0</v>
      </c>
      <c r="H17" s="21">
        <v>0</v>
      </c>
      <c r="I17" s="39">
        <v>0</v>
      </c>
      <c r="J17" s="40">
        <f t="shared" si="1"/>
        <v>0</v>
      </c>
    </row>
    <row r="18" spans="1:10" x14ac:dyDescent="0.3">
      <c r="A18" s="34"/>
      <c r="B18" s="34"/>
      <c r="C18" s="57">
        <v>0</v>
      </c>
      <c r="D18" s="57">
        <v>0</v>
      </c>
      <c r="E18" s="57">
        <v>0</v>
      </c>
      <c r="F18" s="60">
        <f t="shared" si="0"/>
        <v>0</v>
      </c>
      <c r="G18" s="41">
        <v>0</v>
      </c>
      <c r="H18" s="34">
        <v>0</v>
      </c>
      <c r="I18" s="38">
        <v>0</v>
      </c>
      <c r="J18" s="41">
        <f t="shared" si="1"/>
        <v>0</v>
      </c>
    </row>
    <row r="19" spans="1:10" x14ac:dyDescent="0.3">
      <c r="A19" s="21"/>
      <c r="B19" s="21"/>
      <c r="C19" s="57">
        <v>0</v>
      </c>
      <c r="D19" s="57">
        <v>0</v>
      </c>
      <c r="E19" s="57">
        <v>0</v>
      </c>
      <c r="F19" s="60">
        <f t="shared" si="0"/>
        <v>0</v>
      </c>
      <c r="G19" s="40">
        <v>0</v>
      </c>
      <c r="H19" s="21">
        <v>0</v>
      </c>
      <c r="I19" s="39">
        <v>0</v>
      </c>
      <c r="J19" s="40">
        <f t="shared" si="1"/>
        <v>0</v>
      </c>
    </row>
    <row r="20" spans="1:10" x14ac:dyDescent="0.3">
      <c r="A20" s="34"/>
      <c r="B20" s="34"/>
      <c r="C20" s="57">
        <v>0</v>
      </c>
      <c r="D20" s="57">
        <v>0</v>
      </c>
      <c r="E20" s="57">
        <v>0</v>
      </c>
      <c r="F20" s="60">
        <f t="shared" si="0"/>
        <v>0</v>
      </c>
      <c r="G20" s="41">
        <v>0</v>
      </c>
      <c r="H20" s="34">
        <v>0</v>
      </c>
      <c r="I20" s="38">
        <v>0</v>
      </c>
      <c r="J20" s="41">
        <f t="shared" si="1"/>
        <v>0</v>
      </c>
    </row>
    <row r="21" spans="1:10" x14ac:dyDescent="0.3">
      <c r="A21" s="21"/>
      <c r="B21" s="21"/>
      <c r="C21" s="57">
        <v>0</v>
      </c>
      <c r="D21" s="57">
        <v>0</v>
      </c>
      <c r="E21" s="57">
        <v>0</v>
      </c>
      <c r="F21" s="60">
        <f t="shared" si="0"/>
        <v>0</v>
      </c>
      <c r="G21" s="40">
        <v>0</v>
      </c>
      <c r="H21" s="21">
        <v>0</v>
      </c>
      <c r="I21" s="39">
        <v>0</v>
      </c>
      <c r="J21" s="40">
        <f t="shared" si="1"/>
        <v>0</v>
      </c>
    </row>
    <row r="22" spans="1:10" x14ac:dyDescent="0.3">
      <c r="A22" s="34"/>
      <c r="B22" s="34"/>
      <c r="C22" s="57">
        <v>0</v>
      </c>
      <c r="D22" s="57">
        <v>0</v>
      </c>
      <c r="E22" s="57">
        <v>0</v>
      </c>
      <c r="F22" s="60">
        <f t="shared" si="0"/>
        <v>0</v>
      </c>
      <c r="G22" s="41">
        <v>0</v>
      </c>
      <c r="H22" s="34">
        <v>0</v>
      </c>
      <c r="I22" s="38">
        <v>0</v>
      </c>
      <c r="J22" s="41">
        <f t="shared" si="1"/>
        <v>0</v>
      </c>
    </row>
    <row r="23" spans="1:10" x14ac:dyDescent="0.3">
      <c r="A23" s="21"/>
      <c r="B23" s="21"/>
      <c r="C23" s="57">
        <v>0</v>
      </c>
      <c r="D23" s="57">
        <v>0</v>
      </c>
      <c r="E23" s="57">
        <v>0</v>
      </c>
      <c r="F23" s="60">
        <f t="shared" si="0"/>
        <v>0</v>
      </c>
      <c r="G23" s="40">
        <v>0</v>
      </c>
      <c r="H23" s="21">
        <v>0</v>
      </c>
      <c r="I23" s="39">
        <v>0</v>
      </c>
      <c r="J23" s="40">
        <f t="shared" si="1"/>
        <v>0</v>
      </c>
    </row>
    <row r="24" spans="1:10" x14ac:dyDescent="0.3">
      <c r="A24" s="34"/>
      <c r="B24" s="34"/>
      <c r="C24" s="57">
        <v>0</v>
      </c>
      <c r="D24" s="57">
        <v>0</v>
      </c>
      <c r="E24" s="57">
        <v>0</v>
      </c>
      <c r="F24" s="60">
        <f t="shared" si="0"/>
        <v>0</v>
      </c>
      <c r="G24" s="41">
        <v>0</v>
      </c>
      <c r="H24" s="34">
        <v>0</v>
      </c>
      <c r="I24" s="38">
        <v>0</v>
      </c>
      <c r="J24" s="41">
        <f t="shared" si="1"/>
        <v>0</v>
      </c>
    </row>
    <row r="25" spans="1:10" x14ac:dyDescent="0.3">
      <c r="A25" s="21"/>
      <c r="B25" s="21"/>
      <c r="C25" s="57">
        <v>0</v>
      </c>
      <c r="D25" s="57">
        <v>0</v>
      </c>
      <c r="E25" s="57">
        <v>0</v>
      </c>
      <c r="F25" s="60">
        <f t="shared" si="0"/>
        <v>0</v>
      </c>
      <c r="G25" s="40">
        <v>0</v>
      </c>
      <c r="H25" s="21">
        <v>0</v>
      </c>
      <c r="I25" s="39">
        <v>0</v>
      </c>
      <c r="J25" s="40">
        <f t="shared" si="1"/>
        <v>0</v>
      </c>
    </row>
    <row r="26" spans="1:10" x14ac:dyDescent="0.3">
      <c r="A26" s="34"/>
      <c r="B26" s="34"/>
      <c r="C26" s="57">
        <v>0</v>
      </c>
      <c r="D26" s="57">
        <v>0</v>
      </c>
      <c r="E26" s="57">
        <v>0</v>
      </c>
      <c r="F26" s="60">
        <f t="shared" si="0"/>
        <v>0</v>
      </c>
      <c r="G26" s="41">
        <v>0</v>
      </c>
      <c r="H26" s="34">
        <v>0</v>
      </c>
      <c r="I26" s="38">
        <v>0</v>
      </c>
      <c r="J26" s="41">
        <f t="shared" si="1"/>
        <v>0</v>
      </c>
    </row>
    <row r="27" spans="1:10" x14ac:dyDescent="0.3">
      <c r="A27" s="21"/>
      <c r="B27" s="21"/>
      <c r="C27" s="57">
        <v>0</v>
      </c>
      <c r="D27" s="57">
        <v>0</v>
      </c>
      <c r="E27" s="57">
        <v>0</v>
      </c>
      <c r="F27" s="60">
        <f t="shared" si="0"/>
        <v>0</v>
      </c>
      <c r="G27" s="40">
        <v>0</v>
      </c>
      <c r="H27" s="21">
        <v>0</v>
      </c>
      <c r="I27" s="39">
        <v>0</v>
      </c>
      <c r="J27" s="40">
        <f t="shared" si="1"/>
        <v>0</v>
      </c>
    </row>
    <row r="28" spans="1:10" x14ac:dyDescent="0.3">
      <c r="A28" s="34"/>
      <c r="B28" s="34"/>
      <c r="C28" s="57">
        <v>0</v>
      </c>
      <c r="D28" s="57">
        <v>0</v>
      </c>
      <c r="E28" s="57">
        <v>0</v>
      </c>
      <c r="F28" s="60">
        <f t="shared" si="0"/>
        <v>0</v>
      </c>
      <c r="G28" s="41">
        <v>0</v>
      </c>
      <c r="H28" s="34">
        <v>0</v>
      </c>
      <c r="I28" s="38">
        <v>0</v>
      </c>
      <c r="J28" s="41">
        <f t="shared" si="1"/>
        <v>0</v>
      </c>
    </row>
    <row r="29" spans="1:10" x14ac:dyDescent="0.3">
      <c r="A29" s="21"/>
      <c r="B29" s="21"/>
      <c r="C29" s="57">
        <v>0</v>
      </c>
      <c r="D29" s="57">
        <v>0</v>
      </c>
      <c r="E29" s="57">
        <v>0</v>
      </c>
      <c r="F29" s="60">
        <f t="shared" si="0"/>
        <v>0</v>
      </c>
      <c r="G29" s="40">
        <v>0</v>
      </c>
      <c r="H29" s="21">
        <v>0</v>
      </c>
      <c r="I29" s="39">
        <v>0</v>
      </c>
      <c r="J29" s="40">
        <f t="shared" si="1"/>
        <v>0</v>
      </c>
    </row>
    <row r="30" spans="1:10" x14ac:dyDescent="0.3">
      <c r="A30" s="34"/>
      <c r="B30" s="34"/>
      <c r="C30" s="57">
        <v>0</v>
      </c>
      <c r="D30" s="57">
        <v>0</v>
      </c>
      <c r="E30" s="57">
        <v>0</v>
      </c>
      <c r="F30" s="60">
        <f t="shared" si="0"/>
        <v>0</v>
      </c>
      <c r="G30" s="41">
        <v>0</v>
      </c>
      <c r="H30" s="34">
        <v>0</v>
      </c>
      <c r="I30" s="38">
        <v>0</v>
      </c>
      <c r="J30" s="41">
        <f t="shared" si="1"/>
        <v>0</v>
      </c>
    </row>
    <row r="31" spans="1:10" x14ac:dyDescent="0.3">
      <c r="A31" s="21"/>
      <c r="B31" s="21"/>
      <c r="C31" s="57">
        <v>0</v>
      </c>
      <c r="D31" s="57">
        <v>0</v>
      </c>
      <c r="E31" s="57">
        <v>0</v>
      </c>
      <c r="F31" s="60">
        <f t="shared" si="0"/>
        <v>0</v>
      </c>
      <c r="G31" s="40">
        <v>0</v>
      </c>
      <c r="H31" s="21">
        <v>0</v>
      </c>
      <c r="I31" s="39">
        <v>0</v>
      </c>
      <c r="J31" s="40">
        <f t="shared" si="1"/>
        <v>0</v>
      </c>
    </row>
    <row r="32" spans="1:10" x14ac:dyDescent="0.3">
      <c r="A32" s="34"/>
      <c r="B32" s="34"/>
      <c r="C32" s="57">
        <v>0</v>
      </c>
      <c r="D32" s="57">
        <v>0</v>
      </c>
      <c r="E32" s="57">
        <v>0</v>
      </c>
      <c r="F32" s="60">
        <f t="shared" si="0"/>
        <v>0</v>
      </c>
      <c r="G32" s="41">
        <v>0</v>
      </c>
      <c r="H32" s="34">
        <v>0</v>
      </c>
      <c r="I32" s="38">
        <v>0</v>
      </c>
      <c r="J32" s="41">
        <f t="shared" si="1"/>
        <v>0</v>
      </c>
    </row>
    <row r="33" spans="1:10" x14ac:dyDescent="0.3">
      <c r="A33" s="21"/>
      <c r="B33" s="21"/>
      <c r="C33" s="57">
        <v>0</v>
      </c>
      <c r="D33" s="57">
        <v>0</v>
      </c>
      <c r="E33" s="57">
        <v>0</v>
      </c>
      <c r="F33" s="60">
        <f t="shared" si="0"/>
        <v>0</v>
      </c>
      <c r="G33" s="40">
        <v>0</v>
      </c>
      <c r="H33" s="21">
        <v>0</v>
      </c>
      <c r="I33" s="39">
        <v>0</v>
      </c>
      <c r="J33" s="40">
        <f t="shared" si="1"/>
        <v>0</v>
      </c>
    </row>
    <row r="34" spans="1:10" x14ac:dyDescent="0.3">
      <c r="A34" s="34"/>
      <c r="B34" s="34"/>
      <c r="C34" s="57">
        <v>0</v>
      </c>
      <c r="D34" s="57">
        <v>0</v>
      </c>
      <c r="E34" s="57">
        <v>0</v>
      </c>
      <c r="F34" s="60">
        <f t="shared" si="0"/>
        <v>0</v>
      </c>
      <c r="G34" s="41">
        <v>0</v>
      </c>
      <c r="H34" s="34">
        <v>0</v>
      </c>
      <c r="I34" s="38">
        <v>0</v>
      </c>
      <c r="J34" s="41">
        <f t="shared" si="1"/>
        <v>0</v>
      </c>
    </row>
    <row r="35" spans="1:10" x14ac:dyDescent="0.3">
      <c r="A35" s="21"/>
      <c r="B35" s="21"/>
      <c r="C35" s="57">
        <v>0</v>
      </c>
      <c r="D35" s="57">
        <v>0</v>
      </c>
      <c r="E35" s="57">
        <v>0</v>
      </c>
      <c r="F35" s="60">
        <f t="shared" si="0"/>
        <v>0</v>
      </c>
      <c r="G35" s="40">
        <v>0</v>
      </c>
      <c r="H35" s="21">
        <v>0</v>
      </c>
      <c r="I35" s="39">
        <v>0</v>
      </c>
      <c r="J35" s="40">
        <f t="shared" si="1"/>
        <v>0</v>
      </c>
    </row>
    <row r="36" spans="1:10" x14ac:dyDescent="0.3">
      <c r="A36" s="34"/>
      <c r="B36" s="34"/>
      <c r="C36" s="57">
        <v>0</v>
      </c>
      <c r="D36" s="57">
        <v>0</v>
      </c>
      <c r="E36" s="57">
        <v>0</v>
      </c>
      <c r="F36" s="60">
        <f t="shared" si="0"/>
        <v>0</v>
      </c>
      <c r="G36" s="41">
        <v>0</v>
      </c>
      <c r="H36" s="34">
        <v>0</v>
      </c>
      <c r="I36" s="38">
        <v>0</v>
      </c>
      <c r="J36" s="41">
        <f t="shared" si="1"/>
        <v>0</v>
      </c>
    </row>
    <row r="37" spans="1:10" x14ac:dyDescent="0.3">
      <c r="A37" s="24"/>
      <c r="B37" s="25" t="s">
        <v>220</v>
      </c>
      <c r="C37" s="60">
        <f>SUM(C8:C36)</f>
        <v>0</v>
      </c>
      <c r="D37" s="60">
        <f t="shared" ref="D37:J37" si="2">SUM(D8:D36)</f>
        <v>0</v>
      </c>
      <c r="E37" s="60">
        <f t="shared" si="2"/>
        <v>0</v>
      </c>
      <c r="F37" s="60">
        <f t="shared" si="2"/>
        <v>0</v>
      </c>
      <c r="G37" s="26">
        <f t="shared" si="2"/>
        <v>0</v>
      </c>
      <c r="H37" s="27"/>
      <c r="I37" s="28"/>
      <c r="J37" s="26">
        <f t="shared" si="2"/>
        <v>0</v>
      </c>
    </row>
    <row r="38" spans="1:10" x14ac:dyDescent="0.3">
      <c r="A38" s="43" t="s">
        <v>215</v>
      </c>
      <c r="B38" s="46"/>
      <c r="C38" s="61" t="s">
        <v>209</v>
      </c>
      <c r="D38" s="61" t="s">
        <v>210</v>
      </c>
      <c r="E38" s="61" t="s">
        <v>211</v>
      </c>
      <c r="F38" s="61" t="s">
        <v>16</v>
      </c>
      <c r="G38" s="45"/>
      <c r="H38" s="45"/>
      <c r="I38" s="45"/>
      <c r="J38" s="47"/>
    </row>
    <row r="39" spans="1:10" x14ac:dyDescent="0.3">
      <c r="A39" s="29" t="s">
        <v>216</v>
      </c>
      <c r="B39" s="30">
        <v>0</v>
      </c>
      <c r="C39" s="57">
        <v>0</v>
      </c>
      <c r="D39" s="57">
        <v>0</v>
      </c>
      <c r="E39" s="57">
        <v>0</v>
      </c>
      <c r="F39" s="60">
        <f>SUM(C39:E39)</f>
        <v>0</v>
      </c>
    </row>
    <row r="40" spans="1:10" x14ac:dyDescent="0.3">
      <c r="A40" s="35" t="s">
        <v>217</v>
      </c>
      <c r="B40" s="36">
        <v>0</v>
      </c>
      <c r="C40" s="348">
        <v>0</v>
      </c>
      <c r="D40" s="348">
        <v>0</v>
      </c>
      <c r="E40" s="348">
        <v>0</v>
      </c>
      <c r="F40" s="60">
        <v>0</v>
      </c>
    </row>
    <row r="41" spans="1:10" x14ac:dyDescent="0.3">
      <c r="A41" s="29" t="s">
        <v>218</v>
      </c>
      <c r="B41" s="30">
        <v>0</v>
      </c>
      <c r="C41" s="348">
        <v>0</v>
      </c>
      <c r="D41" s="348">
        <v>0</v>
      </c>
      <c r="E41" s="348">
        <v>0</v>
      </c>
      <c r="F41" s="60">
        <v>0</v>
      </c>
      <c r="I41" s="17" t="s">
        <v>273</v>
      </c>
    </row>
    <row r="42" spans="1:10" ht="33" x14ac:dyDescent="0.3">
      <c r="A42" s="37" t="s">
        <v>219</v>
      </c>
      <c r="B42" s="35" t="s">
        <v>271</v>
      </c>
      <c r="C42" s="70"/>
      <c r="D42" s="70"/>
      <c r="E42" s="70"/>
      <c r="F42" s="70"/>
      <c r="I42" s="17" t="s">
        <v>271</v>
      </c>
    </row>
    <row r="43" spans="1:10" x14ac:dyDescent="0.3">
      <c r="A43" s="29"/>
      <c r="B43" s="29"/>
      <c r="C43" s="70"/>
      <c r="D43" s="70"/>
      <c r="E43" s="70"/>
      <c r="F43" s="70"/>
    </row>
    <row r="44" spans="1:10" x14ac:dyDescent="0.3">
      <c r="A44" s="24"/>
      <c r="B44" s="25" t="s">
        <v>221</v>
      </c>
      <c r="C44" s="60">
        <f t="shared" ref="C44:E44" si="3">SUM(C39:C41)</f>
        <v>0</v>
      </c>
      <c r="D44" s="60">
        <f t="shared" si="3"/>
        <v>0</v>
      </c>
      <c r="E44" s="60">
        <f t="shared" si="3"/>
        <v>0</v>
      </c>
      <c r="F44" s="60">
        <f>SUM(F39:F41)</f>
        <v>0</v>
      </c>
    </row>
    <row r="45" spans="1:10" x14ac:dyDescent="0.3">
      <c r="A45" s="43" t="s">
        <v>222</v>
      </c>
      <c r="B45" s="45"/>
      <c r="C45" s="61" t="s">
        <v>209</v>
      </c>
      <c r="D45" s="61" t="s">
        <v>210</v>
      </c>
      <c r="E45" s="61" t="s">
        <v>211</v>
      </c>
      <c r="F45" s="61" t="s">
        <v>16</v>
      </c>
    </row>
    <row r="46" spans="1:10" x14ac:dyDescent="0.3">
      <c r="A46" s="31" t="s">
        <v>235</v>
      </c>
      <c r="B46" s="31">
        <v>0</v>
      </c>
      <c r="C46" s="57">
        <v>0</v>
      </c>
      <c r="D46" s="57">
        <v>0</v>
      </c>
      <c r="E46" s="57">
        <v>0</v>
      </c>
      <c r="F46" s="60">
        <f>SUM(C46:E46)</f>
        <v>0</v>
      </c>
    </row>
    <row r="47" spans="1:10" x14ac:dyDescent="0.3">
      <c r="A47" s="33" t="s">
        <v>236</v>
      </c>
      <c r="B47" s="344">
        <v>0</v>
      </c>
      <c r="C47" s="57">
        <v>0</v>
      </c>
      <c r="D47" s="57">
        <v>0</v>
      </c>
      <c r="E47" s="57">
        <v>0</v>
      </c>
      <c r="F47" s="60">
        <f t="shared" ref="F47:F62" si="4">SUM(C47:E47)</f>
        <v>0</v>
      </c>
    </row>
    <row r="48" spans="1:10" x14ac:dyDescent="0.3">
      <c r="A48" s="31" t="s">
        <v>237</v>
      </c>
      <c r="B48" s="345">
        <v>0</v>
      </c>
      <c r="C48" s="57">
        <v>0</v>
      </c>
      <c r="D48" s="57">
        <v>0</v>
      </c>
      <c r="E48" s="57">
        <v>0</v>
      </c>
      <c r="F48" s="60">
        <f t="shared" si="4"/>
        <v>0</v>
      </c>
    </row>
    <row r="49" spans="1:6" x14ac:dyDescent="0.3">
      <c r="A49" s="33" t="s">
        <v>238</v>
      </c>
      <c r="B49" s="33" t="s">
        <v>239</v>
      </c>
      <c r="C49" s="57">
        <v>0</v>
      </c>
      <c r="D49" s="57">
        <v>0</v>
      </c>
      <c r="E49" s="57">
        <v>0</v>
      </c>
      <c r="F49" s="60">
        <f t="shared" si="4"/>
        <v>0</v>
      </c>
    </row>
    <row r="50" spans="1:6" x14ac:dyDescent="0.3">
      <c r="A50" s="31">
        <v>0</v>
      </c>
      <c r="B50" s="345">
        <v>0</v>
      </c>
      <c r="C50" s="57">
        <v>0</v>
      </c>
      <c r="D50" s="57">
        <v>0</v>
      </c>
      <c r="E50" s="57">
        <v>0</v>
      </c>
      <c r="F50" s="60">
        <f t="shared" si="4"/>
        <v>0</v>
      </c>
    </row>
    <row r="51" spans="1:6" x14ac:dyDescent="0.3">
      <c r="A51" s="33" t="s">
        <v>225</v>
      </c>
      <c r="B51" s="33"/>
      <c r="C51" s="57">
        <v>0</v>
      </c>
      <c r="D51" s="57">
        <v>0</v>
      </c>
      <c r="E51" s="57">
        <v>0</v>
      </c>
      <c r="F51" s="60">
        <f t="shared" si="4"/>
        <v>0</v>
      </c>
    </row>
    <row r="52" spans="1:6" x14ac:dyDescent="0.3">
      <c r="A52" s="31"/>
      <c r="B52" s="31"/>
      <c r="C52" s="57">
        <v>0</v>
      </c>
      <c r="D52" s="57">
        <v>0</v>
      </c>
      <c r="E52" s="57">
        <v>0</v>
      </c>
      <c r="F52" s="60">
        <f t="shared" si="4"/>
        <v>0</v>
      </c>
    </row>
    <row r="53" spans="1:6" x14ac:dyDescent="0.3">
      <c r="A53" s="33"/>
      <c r="B53" s="33"/>
      <c r="C53" s="57">
        <v>0</v>
      </c>
      <c r="D53" s="57">
        <v>0</v>
      </c>
      <c r="E53" s="57">
        <v>0</v>
      </c>
      <c r="F53" s="60">
        <f t="shared" si="4"/>
        <v>0</v>
      </c>
    </row>
    <row r="54" spans="1:6" x14ac:dyDescent="0.3">
      <c r="A54" s="31"/>
      <c r="B54" s="31"/>
      <c r="C54" s="57">
        <v>0</v>
      </c>
      <c r="D54" s="57">
        <v>0</v>
      </c>
      <c r="E54" s="57">
        <v>0</v>
      </c>
      <c r="F54" s="60">
        <f t="shared" si="4"/>
        <v>0</v>
      </c>
    </row>
    <row r="55" spans="1:6" x14ac:dyDescent="0.3">
      <c r="A55" s="33"/>
      <c r="B55" s="33"/>
      <c r="C55" s="57">
        <v>0</v>
      </c>
      <c r="D55" s="57">
        <v>0</v>
      </c>
      <c r="E55" s="57">
        <v>0</v>
      </c>
      <c r="F55" s="60">
        <f t="shared" si="4"/>
        <v>0</v>
      </c>
    </row>
    <row r="56" spans="1:6" x14ac:dyDescent="0.3">
      <c r="A56" s="31"/>
      <c r="B56" s="31"/>
      <c r="C56" s="57">
        <v>0</v>
      </c>
      <c r="D56" s="57">
        <v>0</v>
      </c>
      <c r="E56" s="57">
        <v>0</v>
      </c>
      <c r="F56" s="60">
        <f t="shared" si="4"/>
        <v>0</v>
      </c>
    </row>
    <row r="57" spans="1:6" x14ac:dyDescent="0.3">
      <c r="A57" s="33"/>
      <c r="B57" s="33"/>
      <c r="C57" s="57">
        <v>0</v>
      </c>
      <c r="D57" s="57">
        <v>0</v>
      </c>
      <c r="E57" s="57">
        <v>0</v>
      </c>
      <c r="F57" s="60">
        <f t="shared" si="4"/>
        <v>0</v>
      </c>
    </row>
    <row r="58" spans="1:6" x14ac:dyDescent="0.3">
      <c r="A58" s="31"/>
      <c r="B58" s="31"/>
      <c r="C58" s="57">
        <v>0</v>
      </c>
      <c r="D58" s="57">
        <v>0</v>
      </c>
      <c r="E58" s="57">
        <v>0</v>
      </c>
      <c r="F58" s="60">
        <f t="shared" si="4"/>
        <v>0</v>
      </c>
    </row>
    <row r="59" spans="1:6" x14ac:dyDescent="0.3">
      <c r="A59" s="33" t="s">
        <v>285</v>
      </c>
      <c r="B59" s="33"/>
      <c r="C59" s="57">
        <v>0</v>
      </c>
      <c r="D59" s="57">
        <v>0</v>
      </c>
      <c r="E59" s="57">
        <v>0</v>
      </c>
      <c r="F59" s="60">
        <f t="shared" si="4"/>
        <v>0</v>
      </c>
    </row>
    <row r="60" spans="1:6" x14ac:dyDescent="0.3">
      <c r="A60" s="31"/>
      <c r="B60" s="31"/>
      <c r="C60" s="57">
        <v>0</v>
      </c>
      <c r="D60" s="57">
        <v>0</v>
      </c>
      <c r="E60" s="57">
        <v>0</v>
      </c>
      <c r="F60" s="60">
        <f t="shared" si="4"/>
        <v>0</v>
      </c>
    </row>
    <row r="61" spans="1:6" x14ac:dyDescent="0.3">
      <c r="A61" s="33"/>
      <c r="B61" s="33"/>
      <c r="C61" s="57">
        <v>0</v>
      </c>
      <c r="D61" s="57">
        <v>0</v>
      </c>
      <c r="E61" s="57">
        <v>0</v>
      </c>
      <c r="F61" s="60">
        <f t="shared" si="4"/>
        <v>0</v>
      </c>
    </row>
    <row r="62" spans="1:6" x14ac:dyDescent="0.3">
      <c r="A62" s="31"/>
      <c r="B62" s="31"/>
      <c r="C62" s="57">
        <v>0</v>
      </c>
      <c r="D62" s="57">
        <v>0</v>
      </c>
      <c r="E62" s="57">
        <v>0</v>
      </c>
      <c r="F62" s="60">
        <f t="shared" si="4"/>
        <v>0</v>
      </c>
    </row>
    <row r="63" spans="1:6" x14ac:dyDescent="0.3">
      <c r="A63" s="24"/>
      <c r="B63" s="24" t="s">
        <v>224</v>
      </c>
      <c r="C63" s="60">
        <f>SUM(C46:C62)</f>
        <v>0</v>
      </c>
      <c r="D63" s="60">
        <f t="shared" ref="D63:F63" si="5">SUM(D46:D62)</f>
        <v>0</v>
      </c>
      <c r="E63" s="60">
        <f t="shared" si="5"/>
        <v>0</v>
      </c>
      <c r="F63" s="60">
        <f t="shared" si="5"/>
        <v>0</v>
      </c>
    </row>
    <row r="64" spans="1:6" x14ac:dyDescent="0.3">
      <c r="A64" s="43" t="s">
        <v>226</v>
      </c>
      <c r="B64" s="44"/>
      <c r="C64" s="61" t="s">
        <v>209</v>
      </c>
      <c r="D64" s="61" t="s">
        <v>210</v>
      </c>
      <c r="E64" s="61" t="s">
        <v>211</v>
      </c>
      <c r="F64" s="61" t="s">
        <v>16</v>
      </c>
    </row>
    <row r="65" spans="1:6" x14ac:dyDescent="0.3">
      <c r="A65" s="32"/>
      <c r="B65" s="32"/>
      <c r="C65" s="57">
        <v>0</v>
      </c>
      <c r="D65" s="57">
        <v>0</v>
      </c>
      <c r="E65" s="57">
        <v>0</v>
      </c>
      <c r="F65" s="60">
        <f>SUM(C65:E65)</f>
        <v>0</v>
      </c>
    </row>
    <row r="66" spans="1:6" x14ac:dyDescent="0.3">
      <c r="A66" s="42"/>
      <c r="B66" s="42"/>
      <c r="C66" s="57">
        <v>0</v>
      </c>
      <c r="D66" s="57">
        <v>0</v>
      </c>
      <c r="E66" s="57">
        <v>0</v>
      </c>
      <c r="F66" s="60">
        <f t="shared" ref="F66:F69" si="6">SUM(C66:E66)</f>
        <v>0</v>
      </c>
    </row>
    <row r="67" spans="1:6" x14ac:dyDescent="0.3">
      <c r="A67" s="32"/>
      <c r="B67" s="32"/>
      <c r="C67" s="57">
        <v>0</v>
      </c>
      <c r="D67" s="57">
        <v>0</v>
      </c>
      <c r="E67" s="57">
        <v>0</v>
      </c>
      <c r="F67" s="60">
        <f t="shared" si="6"/>
        <v>0</v>
      </c>
    </row>
    <row r="68" spans="1:6" x14ac:dyDescent="0.3">
      <c r="A68" s="42"/>
      <c r="B68" s="42"/>
      <c r="C68" s="57">
        <v>0</v>
      </c>
      <c r="D68" s="57">
        <v>0</v>
      </c>
      <c r="E68" s="57">
        <v>0</v>
      </c>
      <c r="F68" s="60">
        <f t="shared" si="6"/>
        <v>0</v>
      </c>
    </row>
    <row r="69" spans="1:6" x14ac:dyDescent="0.3">
      <c r="A69" s="32"/>
      <c r="B69" s="32"/>
      <c r="C69" s="57">
        <v>0</v>
      </c>
      <c r="D69" s="57">
        <v>0</v>
      </c>
      <c r="E69" s="57">
        <v>0</v>
      </c>
      <c r="F69" s="60">
        <f t="shared" si="6"/>
        <v>0</v>
      </c>
    </row>
    <row r="70" spans="1:6" x14ac:dyDescent="0.3">
      <c r="A70" s="24"/>
      <c r="B70" s="24" t="s">
        <v>227</v>
      </c>
      <c r="C70" s="60">
        <f>SUM(C65:C69)</f>
        <v>0</v>
      </c>
      <c r="D70" s="60">
        <f t="shared" ref="D70:F70" si="7">SUM(D65:D69)</f>
        <v>0</v>
      </c>
      <c r="E70" s="60">
        <f t="shared" si="7"/>
        <v>0</v>
      </c>
      <c r="F70" s="60">
        <f t="shared" si="7"/>
        <v>0</v>
      </c>
    </row>
    <row r="71" spans="1:6" x14ac:dyDescent="0.3">
      <c r="A71" s="43" t="s">
        <v>232</v>
      </c>
      <c r="B71" s="44"/>
      <c r="C71" s="61" t="s">
        <v>209</v>
      </c>
      <c r="D71" s="61" t="s">
        <v>210</v>
      </c>
      <c r="E71" s="61" t="s">
        <v>211</v>
      </c>
      <c r="F71" s="61" t="s">
        <v>16</v>
      </c>
    </row>
    <row r="72" spans="1:6" x14ac:dyDescent="0.3">
      <c r="A72" s="51"/>
      <c r="B72" s="51"/>
      <c r="C72" s="57">
        <v>0</v>
      </c>
      <c r="D72" s="57">
        <v>0</v>
      </c>
      <c r="E72" s="57">
        <v>0</v>
      </c>
      <c r="F72" s="60">
        <f>SUM(C72:E72)</f>
        <v>0</v>
      </c>
    </row>
    <row r="73" spans="1:6" x14ac:dyDescent="0.3">
      <c r="A73" s="52"/>
      <c r="B73" s="52"/>
      <c r="C73" s="57">
        <v>0</v>
      </c>
      <c r="D73" s="57">
        <v>0</v>
      </c>
      <c r="E73" s="57">
        <v>0</v>
      </c>
      <c r="F73" s="60">
        <f t="shared" ref="F73:F84" si="8">SUM(C73:E73)</f>
        <v>0</v>
      </c>
    </row>
    <row r="74" spans="1:6" x14ac:dyDescent="0.3">
      <c r="A74" s="51"/>
      <c r="B74" s="51"/>
      <c r="C74" s="57">
        <v>0</v>
      </c>
      <c r="D74" s="57">
        <v>0</v>
      </c>
      <c r="E74" s="57">
        <v>0</v>
      </c>
      <c r="F74" s="60">
        <f t="shared" si="8"/>
        <v>0</v>
      </c>
    </row>
    <row r="75" spans="1:6" x14ac:dyDescent="0.3">
      <c r="A75" s="52"/>
      <c r="B75" s="52"/>
      <c r="C75" s="57">
        <v>0</v>
      </c>
      <c r="D75" s="57">
        <v>0</v>
      </c>
      <c r="E75" s="57">
        <v>0</v>
      </c>
      <c r="F75" s="60">
        <f t="shared" si="8"/>
        <v>0</v>
      </c>
    </row>
    <row r="76" spans="1:6" x14ac:dyDescent="0.3">
      <c r="A76" s="51"/>
      <c r="B76" s="51"/>
      <c r="C76" s="57">
        <v>0</v>
      </c>
      <c r="D76" s="57">
        <v>0</v>
      </c>
      <c r="E76" s="57">
        <v>0</v>
      </c>
      <c r="F76" s="60">
        <f t="shared" si="8"/>
        <v>0</v>
      </c>
    </row>
    <row r="77" spans="1:6" x14ac:dyDescent="0.3">
      <c r="A77" s="52"/>
      <c r="B77" s="52"/>
      <c r="C77" s="57">
        <v>0</v>
      </c>
      <c r="D77" s="57">
        <v>0</v>
      </c>
      <c r="E77" s="57">
        <v>0</v>
      </c>
      <c r="F77" s="60">
        <f t="shared" si="8"/>
        <v>0</v>
      </c>
    </row>
    <row r="78" spans="1:6" x14ac:dyDescent="0.3">
      <c r="A78" s="51"/>
      <c r="B78" s="51"/>
      <c r="C78" s="57">
        <v>0</v>
      </c>
      <c r="D78" s="57">
        <v>0</v>
      </c>
      <c r="E78" s="57">
        <v>0</v>
      </c>
      <c r="F78" s="60">
        <f t="shared" si="8"/>
        <v>0</v>
      </c>
    </row>
    <row r="79" spans="1:6" x14ac:dyDescent="0.3">
      <c r="A79" s="52"/>
      <c r="B79" s="52"/>
      <c r="C79" s="57">
        <v>0</v>
      </c>
      <c r="D79" s="57">
        <v>0</v>
      </c>
      <c r="E79" s="57">
        <v>0</v>
      </c>
      <c r="F79" s="60">
        <f t="shared" si="8"/>
        <v>0</v>
      </c>
    </row>
    <row r="80" spans="1:6" x14ac:dyDescent="0.3">
      <c r="A80" s="51"/>
      <c r="B80" s="51"/>
      <c r="C80" s="57">
        <v>0</v>
      </c>
      <c r="D80" s="57">
        <v>0</v>
      </c>
      <c r="E80" s="57">
        <v>0</v>
      </c>
      <c r="F80" s="60">
        <f t="shared" si="8"/>
        <v>0</v>
      </c>
    </row>
    <row r="81" spans="1:9" x14ac:dyDescent="0.3">
      <c r="A81" s="52"/>
      <c r="B81" s="52"/>
      <c r="C81" s="57">
        <v>0</v>
      </c>
      <c r="D81" s="57">
        <v>0</v>
      </c>
      <c r="E81" s="57">
        <v>0</v>
      </c>
      <c r="F81" s="60">
        <f t="shared" si="8"/>
        <v>0</v>
      </c>
    </row>
    <row r="82" spans="1:9" x14ac:dyDescent="0.3">
      <c r="A82" s="51"/>
      <c r="B82" s="51"/>
      <c r="C82" s="57">
        <v>0</v>
      </c>
      <c r="D82" s="57">
        <v>0</v>
      </c>
      <c r="E82" s="57">
        <v>0</v>
      </c>
      <c r="F82" s="60">
        <f t="shared" si="8"/>
        <v>0</v>
      </c>
    </row>
    <row r="83" spans="1:9" x14ac:dyDescent="0.3">
      <c r="A83" s="52"/>
      <c r="B83" s="52"/>
      <c r="C83" s="57">
        <v>0</v>
      </c>
      <c r="D83" s="57">
        <v>0</v>
      </c>
      <c r="E83" s="57">
        <v>0</v>
      </c>
      <c r="F83" s="60">
        <f t="shared" si="8"/>
        <v>0</v>
      </c>
    </row>
    <row r="84" spans="1:9" x14ac:dyDescent="0.3">
      <c r="A84" s="51"/>
      <c r="B84" s="51"/>
      <c r="C84" s="57">
        <v>0</v>
      </c>
      <c r="D84" s="57">
        <v>0</v>
      </c>
      <c r="E84" s="57">
        <v>0</v>
      </c>
      <c r="F84" s="60">
        <f t="shared" si="8"/>
        <v>0</v>
      </c>
    </row>
    <row r="85" spans="1:9" x14ac:dyDescent="0.3">
      <c r="A85" s="24"/>
      <c r="B85" s="24" t="s">
        <v>233</v>
      </c>
      <c r="C85" s="60">
        <f>SUM(C72:C84)</f>
        <v>0</v>
      </c>
      <c r="D85" s="60">
        <f t="shared" ref="D85:F85" si="9">SUM(D72:D84)</f>
        <v>0</v>
      </c>
      <c r="E85" s="60">
        <f t="shared" si="9"/>
        <v>0</v>
      </c>
      <c r="F85" s="60">
        <f t="shared" si="9"/>
        <v>0</v>
      </c>
    </row>
    <row r="86" spans="1:9" x14ac:dyDescent="0.3">
      <c r="A86" s="43" t="s">
        <v>234</v>
      </c>
      <c r="B86" s="44"/>
      <c r="C86" s="61" t="s">
        <v>209</v>
      </c>
      <c r="D86" s="61" t="s">
        <v>210</v>
      </c>
      <c r="E86" s="61" t="s">
        <v>211</v>
      </c>
      <c r="F86" s="61" t="s">
        <v>16</v>
      </c>
    </row>
    <row r="87" spans="1:9" x14ac:dyDescent="0.3">
      <c r="A87" s="48" t="s">
        <v>228</v>
      </c>
      <c r="B87" s="49">
        <v>10000</v>
      </c>
      <c r="C87" s="70">
        <v>0</v>
      </c>
      <c r="D87" s="70">
        <v>0</v>
      </c>
      <c r="E87" s="70">
        <v>0</v>
      </c>
      <c r="F87" s="70">
        <v>0</v>
      </c>
    </row>
    <row r="88" spans="1:9" x14ac:dyDescent="0.3">
      <c r="A88" s="50" t="s">
        <v>229</v>
      </c>
      <c r="B88" s="50"/>
      <c r="C88" s="70">
        <v>0</v>
      </c>
      <c r="D88" s="70">
        <v>0</v>
      </c>
      <c r="E88" s="70">
        <v>0</v>
      </c>
      <c r="F88" s="70">
        <v>0</v>
      </c>
      <c r="G88" s="50" t="s">
        <v>281</v>
      </c>
      <c r="I88" s="17" t="s">
        <v>282</v>
      </c>
    </row>
    <row r="89" spans="1:9" x14ac:dyDescent="0.3">
      <c r="A89" s="48"/>
      <c r="B89" s="48"/>
      <c r="C89" s="57">
        <v>0</v>
      </c>
      <c r="D89" s="57">
        <v>0</v>
      </c>
      <c r="E89" s="57">
        <v>0</v>
      </c>
      <c r="F89" s="60">
        <f>SUM(C89:E89)</f>
        <v>0</v>
      </c>
      <c r="G89" s="48" t="str">
        <f>IF(F89&lt;$B$87,$I$89,$I$88)</f>
        <v>Below</v>
      </c>
      <c r="I89" s="17" t="s">
        <v>283</v>
      </c>
    </row>
    <row r="90" spans="1:9" x14ac:dyDescent="0.3">
      <c r="A90" s="50"/>
      <c r="B90" s="50"/>
      <c r="C90" s="57">
        <v>0</v>
      </c>
      <c r="D90" s="57">
        <v>0</v>
      </c>
      <c r="E90" s="57">
        <v>0</v>
      </c>
      <c r="F90" s="60">
        <f t="shared" ref="F90:F102" si="10">SUM(C90:E90)</f>
        <v>0</v>
      </c>
      <c r="G90" s="50" t="str">
        <f t="shared" ref="G90:G102" si="11">IF(F90&lt;$B$87,$I$89,$I$88)</f>
        <v>Below</v>
      </c>
    </row>
    <row r="91" spans="1:9" x14ac:dyDescent="0.3">
      <c r="A91" s="48"/>
      <c r="B91" s="48"/>
      <c r="C91" s="57">
        <v>0</v>
      </c>
      <c r="D91" s="57">
        <v>0</v>
      </c>
      <c r="E91" s="57">
        <v>0</v>
      </c>
      <c r="F91" s="60">
        <f t="shared" si="10"/>
        <v>0</v>
      </c>
      <c r="G91" s="48" t="str">
        <f t="shared" si="11"/>
        <v>Below</v>
      </c>
    </row>
    <row r="92" spans="1:9" x14ac:dyDescent="0.3">
      <c r="A92" s="50"/>
      <c r="B92" s="50"/>
      <c r="C92" s="57">
        <v>0</v>
      </c>
      <c r="D92" s="57">
        <v>0</v>
      </c>
      <c r="E92" s="57">
        <v>0</v>
      </c>
      <c r="F92" s="60">
        <f t="shared" si="10"/>
        <v>0</v>
      </c>
      <c r="G92" s="50" t="str">
        <f t="shared" si="11"/>
        <v>Below</v>
      </c>
    </row>
    <row r="93" spans="1:9" x14ac:dyDescent="0.3">
      <c r="A93" s="48"/>
      <c r="B93" s="48"/>
      <c r="C93" s="57">
        <v>0</v>
      </c>
      <c r="D93" s="57">
        <v>0</v>
      </c>
      <c r="E93" s="57">
        <v>0</v>
      </c>
      <c r="F93" s="60">
        <f t="shared" si="10"/>
        <v>0</v>
      </c>
      <c r="G93" s="48" t="str">
        <f t="shared" si="11"/>
        <v>Below</v>
      </c>
    </row>
    <row r="94" spans="1:9" x14ac:dyDescent="0.3">
      <c r="A94" s="50"/>
      <c r="B94" s="50"/>
      <c r="C94" s="57">
        <v>0</v>
      </c>
      <c r="D94" s="57">
        <v>0</v>
      </c>
      <c r="E94" s="57">
        <v>0</v>
      </c>
      <c r="F94" s="60">
        <f t="shared" si="10"/>
        <v>0</v>
      </c>
      <c r="G94" s="50" t="str">
        <f t="shared" si="11"/>
        <v>Below</v>
      </c>
    </row>
    <row r="95" spans="1:9" x14ac:dyDescent="0.3">
      <c r="A95" s="48"/>
      <c r="B95" s="48"/>
      <c r="C95" s="57">
        <v>0</v>
      </c>
      <c r="D95" s="57">
        <v>0</v>
      </c>
      <c r="E95" s="57">
        <v>0</v>
      </c>
      <c r="F95" s="60">
        <f t="shared" si="10"/>
        <v>0</v>
      </c>
      <c r="G95" s="48" t="str">
        <f t="shared" si="11"/>
        <v>Below</v>
      </c>
    </row>
    <row r="96" spans="1:9" x14ac:dyDescent="0.3">
      <c r="A96" s="50"/>
      <c r="B96" s="50"/>
      <c r="C96" s="57">
        <v>0</v>
      </c>
      <c r="D96" s="57">
        <v>0</v>
      </c>
      <c r="E96" s="57">
        <v>0</v>
      </c>
      <c r="F96" s="60">
        <f t="shared" si="10"/>
        <v>0</v>
      </c>
      <c r="G96" s="50" t="str">
        <f t="shared" si="11"/>
        <v>Below</v>
      </c>
    </row>
    <row r="97" spans="1:7" x14ac:dyDescent="0.3">
      <c r="A97" s="48"/>
      <c r="B97" s="48"/>
      <c r="C97" s="57">
        <v>0</v>
      </c>
      <c r="D97" s="57">
        <v>0</v>
      </c>
      <c r="E97" s="57">
        <v>0</v>
      </c>
      <c r="F97" s="60">
        <f t="shared" si="10"/>
        <v>0</v>
      </c>
      <c r="G97" s="48" t="str">
        <f t="shared" si="11"/>
        <v>Below</v>
      </c>
    </row>
    <row r="98" spans="1:7" x14ac:dyDescent="0.3">
      <c r="A98" s="50"/>
      <c r="B98" s="50"/>
      <c r="C98" s="57">
        <v>0</v>
      </c>
      <c r="D98" s="57">
        <v>0</v>
      </c>
      <c r="E98" s="57">
        <v>0</v>
      </c>
      <c r="F98" s="60">
        <f t="shared" si="10"/>
        <v>0</v>
      </c>
      <c r="G98" s="50" t="str">
        <f t="shared" si="11"/>
        <v>Below</v>
      </c>
    </row>
    <row r="99" spans="1:7" x14ac:dyDescent="0.3">
      <c r="A99" s="48"/>
      <c r="B99" s="48"/>
      <c r="C99" s="57">
        <v>0</v>
      </c>
      <c r="D99" s="57">
        <v>0</v>
      </c>
      <c r="E99" s="57">
        <v>0</v>
      </c>
      <c r="F99" s="60">
        <f t="shared" si="10"/>
        <v>0</v>
      </c>
      <c r="G99" s="48" t="str">
        <f t="shared" si="11"/>
        <v>Below</v>
      </c>
    </row>
    <row r="100" spans="1:7" x14ac:dyDescent="0.3">
      <c r="A100" s="50"/>
      <c r="B100" s="50"/>
      <c r="C100" s="57">
        <v>0</v>
      </c>
      <c r="D100" s="57">
        <v>0</v>
      </c>
      <c r="E100" s="57">
        <v>0</v>
      </c>
      <c r="F100" s="60">
        <f t="shared" si="10"/>
        <v>0</v>
      </c>
      <c r="G100" s="50" t="str">
        <f t="shared" si="11"/>
        <v>Below</v>
      </c>
    </row>
    <row r="101" spans="1:7" x14ac:dyDescent="0.3">
      <c r="A101" s="48"/>
      <c r="B101" s="48"/>
      <c r="C101" s="57">
        <v>0</v>
      </c>
      <c r="D101" s="57">
        <v>0</v>
      </c>
      <c r="E101" s="57">
        <v>0</v>
      </c>
      <c r="F101" s="60">
        <f t="shared" si="10"/>
        <v>0</v>
      </c>
      <c r="G101" s="48" t="str">
        <f t="shared" si="11"/>
        <v>Below</v>
      </c>
    </row>
    <row r="102" spans="1:7" x14ac:dyDescent="0.3">
      <c r="A102" s="50"/>
      <c r="B102" s="50"/>
      <c r="C102" s="57">
        <v>0</v>
      </c>
      <c r="D102" s="57">
        <v>0</v>
      </c>
      <c r="E102" s="57">
        <v>0</v>
      </c>
      <c r="F102" s="60">
        <f t="shared" si="10"/>
        <v>0</v>
      </c>
      <c r="G102" s="50" t="str">
        <f t="shared" si="11"/>
        <v>Below</v>
      </c>
    </row>
    <row r="103" spans="1:7" x14ac:dyDescent="0.3">
      <c r="A103" s="24"/>
      <c r="B103" s="24" t="s">
        <v>231</v>
      </c>
      <c r="C103" s="60">
        <f>SUM(C87:C102)</f>
        <v>0</v>
      </c>
      <c r="D103" s="60">
        <f t="shared" ref="D103:F103" si="12">SUM(D87:D102)</f>
        <v>0</v>
      </c>
      <c r="E103" s="60">
        <f t="shared" si="12"/>
        <v>0</v>
      </c>
      <c r="F103" s="60">
        <f t="shared" si="12"/>
        <v>0</v>
      </c>
    </row>
    <row r="104" spans="1:7" x14ac:dyDescent="0.3">
      <c r="A104" s="43" t="s">
        <v>241</v>
      </c>
      <c r="B104" s="44"/>
      <c r="C104" s="61" t="s">
        <v>209</v>
      </c>
      <c r="D104" s="61" t="s">
        <v>210</v>
      </c>
      <c r="E104" s="61" t="s">
        <v>211</v>
      </c>
      <c r="F104" s="61" t="s">
        <v>16</v>
      </c>
      <c r="G104" s="50" t="s">
        <v>281</v>
      </c>
    </row>
    <row r="105" spans="1:7" x14ac:dyDescent="0.3">
      <c r="A105" s="54" t="s">
        <v>274</v>
      </c>
      <c r="B105" s="54"/>
      <c r="C105" s="57">
        <v>0</v>
      </c>
      <c r="D105" s="57">
        <v>0</v>
      </c>
      <c r="E105" s="57">
        <v>0</v>
      </c>
      <c r="F105" s="60">
        <f>SUM(C105:E105)</f>
        <v>0</v>
      </c>
      <c r="G105" s="48" t="str">
        <f>IF(F105&lt;$B$87,$I$89,$I$88)</f>
        <v>Below</v>
      </c>
    </row>
    <row r="106" spans="1:7" x14ac:dyDescent="0.3">
      <c r="A106" s="53"/>
      <c r="B106" s="53"/>
      <c r="C106" s="57">
        <v>0</v>
      </c>
      <c r="D106" s="57">
        <v>0</v>
      </c>
      <c r="E106" s="57">
        <v>0</v>
      </c>
      <c r="F106" s="60">
        <f t="shared" ref="F106:F109" si="13">SUM(C106:E106)</f>
        <v>0</v>
      </c>
      <c r="G106" s="50" t="str">
        <f t="shared" ref="G106:G109" si="14">IF(F106&lt;$B$87,$I$89,$I$88)</f>
        <v>Below</v>
      </c>
    </row>
    <row r="107" spans="1:7" x14ac:dyDescent="0.3">
      <c r="A107" s="54"/>
      <c r="B107" s="54"/>
      <c r="C107" s="57">
        <v>0</v>
      </c>
      <c r="D107" s="57">
        <v>0</v>
      </c>
      <c r="E107" s="57">
        <v>0</v>
      </c>
      <c r="F107" s="60">
        <f t="shared" si="13"/>
        <v>0</v>
      </c>
      <c r="G107" s="48" t="str">
        <f t="shared" si="14"/>
        <v>Below</v>
      </c>
    </row>
    <row r="108" spans="1:7" x14ac:dyDescent="0.3">
      <c r="A108" s="53"/>
      <c r="B108" s="53"/>
      <c r="C108" s="57">
        <v>0</v>
      </c>
      <c r="D108" s="57">
        <v>0</v>
      </c>
      <c r="E108" s="57">
        <v>0</v>
      </c>
      <c r="F108" s="60">
        <f t="shared" si="13"/>
        <v>0</v>
      </c>
      <c r="G108" s="50" t="str">
        <f t="shared" si="14"/>
        <v>Below</v>
      </c>
    </row>
    <row r="109" spans="1:7" x14ac:dyDescent="0.3">
      <c r="A109" s="54"/>
      <c r="B109" s="54"/>
      <c r="C109" s="57">
        <v>0</v>
      </c>
      <c r="D109" s="57">
        <v>0</v>
      </c>
      <c r="E109" s="57">
        <v>0</v>
      </c>
      <c r="F109" s="60">
        <f t="shared" si="13"/>
        <v>0</v>
      </c>
      <c r="G109" s="48" t="str">
        <f t="shared" si="14"/>
        <v>Below</v>
      </c>
    </row>
    <row r="110" spans="1:7" x14ac:dyDescent="0.3">
      <c r="A110" s="24"/>
      <c r="B110" s="24" t="s">
        <v>240</v>
      </c>
      <c r="C110" s="60">
        <f>SUM(C105:C109)</f>
        <v>0</v>
      </c>
      <c r="D110" s="60">
        <f t="shared" ref="D110:F110" si="15">SUM(D105:D109)</f>
        <v>0</v>
      </c>
      <c r="E110" s="60">
        <f t="shared" si="15"/>
        <v>0</v>
      </c>
      <c r="F110" s="60">
        <f t="shared" si="15"/>
        <v>0</v>
      </c>
    </row>
    <row r="111" spans="1:7" x14ac:dyDescent="0.3">
      <c r="A111" s="43" t="s">
        <v>242</v>
      </c>
      <c r="B111" s="44"/>
      <c r="C111" s="61" t="s">
        <v>209</v>
      </c>
      <c r="D111" s="61" t="s">
        <v>210</v>
      </c>
      <c r="E111" s="61" t="s">
        <v>211</v>
      </c>
      <c r="F111" s="61" t="s">
        <v>16</v>
      </c>
    </row>
    <row r="112" spans="1:7" x14ac:dyDescent="0.3">
      <c r="A112" s="55" t="s">
        <v>287</v>
      </c>
      <c r="B112" s="55"/>
      <c r="C112" s="57">
        <v>0</v>
      </c>
      <c r="D112" s="57">
        <v>0</v>
      </c>
      <c r="E112" s="57">
        <v>0</v>
      </c>
      <c r="F112" s="60">
        <f>SUM(C112:E112)</f>
        <v>0</v>
      </c>
    </row>
    <row r="113" spans="1:8" x14ac:dyDescent="0.3">
      <c r="A113" s="56" t="s">
        <v>286</v>
      </c>
      <c r="B113" s="56"/>
      <c r="C113" s="57">
        <v>0</v>
      </c>
      <c r="D113" s="57">
        <v>0</v>
      </c>
      <c r="E113" s="57">
        <v>0</v>
      </c>
      <c r="F113" s="60">
        <f t="shared" ref="F113:F127" si="16">SUM(C113:E113)</f>
        <v>0</v>
      </c>
    </row>
    <row r="114" spans="1:8" x14ac:dyDescent="0.3">
      <c r="A114" s="55"/>
      <c r="B114" s="55"/>
      <c r="C114" s="57">
        <v>0</v>
      </c>
      <c r="D114" s="57">
        <v>0</v>
      </c>
      <c r="E114" s="57">
        <v>0</v>
      </c>
      <c r="F114" s="60">
        <f t="shared" si="16"/>
        <v>0</v>
      </c>
    </row>
    <row r="115" spans="1:8" x14ac:dyDescent="0.3">
      <c r="A115" s="56"/>
      <c r="B115" s="56"/>
      <c r="C115" s="57">
        <v>0</v>
      </c>
      <c r="D115" s="57">
        <v>0</v>
      </c>
      <c r="E115" s="57">
        <v>0</v>
      </c>
      <c r="F115" s="60">
        <f t="shared" si="16"/>
        <v>0</v>
      </c>
    </row>
    <row r="116" spans="1:8" x14ac:dyDescent="0.3">
      <c r="A116" s="55"/>
      <c r="B116" s="55"/>
      <c r="C116" s="57">
        <v>0</v>
      </c>
      <c r="D116" s="57">
        <v>0</v>
      </c>
      <c r="E116" s="57">
        <v>0</v>
      </c>
      <c r="F116" s="60">
        <f t="shared" si="16"/>
        <v>0</v>
      </c>
    </row>
    <row r="117" spans="1:8" x14ac:dyDescent="0.3">
      <c r="A117" s="56"/>
      <c r="B117" s="56"/>
      <c r="C117" s="57">
        <v>0</v>
      </c>
      <c r="D117" s="57">
        <v>0</v>
      </c>
      <c r="E117" s="57">
        <v>0</v>
      </c>
      <c r="F117" s="60">
        <f t="shared" si="16"/>
        <v>0</v>
      </c>
    </row>
    <row r="118" spans="1:8" x14ac:dyDescent="0.3">
      <c r="A118" s="55"/>
      <c r="B118" s="55"/>
      <c r="C118" s="57">
        <v>0</v>
      </c>
      <c r="D118" s="57">
        <v>0</v>
      </c>
      <c r="E118" s="57">
        <v>0</v>
      </c>
      <c r="F118" s="60">
        <f t="shared" si="16"/>
        <v>0</v>
      </c>
    </row>
    <row r="119" spans="1:8" x14ac:dyDescent="0.3">
      <c r="A119" s="56"/>
      <c r="B119" s="56"/>
      <c r="C119" s="57">
        <v>0</v>
      </c>
      <c r="D119" s="57">
        <v>0</v>
      </c>
      <c r="E119" s="57">
        <v>0</v>
      </c>
      <c r="F119" s="60">
        <f t="shared" si="16"/>
        <v>0</v>
      </c>
      <c r="H119" s="17">
        <f>IF($B$132=$G$123,$F$129-$F$70,IF($B$132=$G$124,B$62,IF($B$132=$G$125,B$62+B$63)))</f>
        <v>0</v>
      </c>
    </row>
    <row r="120" spans="1:8" x14ac:dyDescent="0.3">
      <c r="A120" s="55"/>
      <c r="B120" s="55"/>
      <c r="C120" s="57">
        <v>0</v>
      </c>
      <c r="D120" s="57">
        <v>0</v>
      </c>
      <c r="E120" s="57">
        <v>0</v>
      </c>
      <c r="F120" s="60">
        <f t="shared" si="16"/>
        <v>0</v>
      </c>
    </row>
    <row r="121" spans="1:8" x14ac:dyDescent="0.3">
      <c r="A121" s="56"/>
      <c r="B121" s="56"/>
      <c r="C121" s="57">
        <v>0</v>
      </c>
      <c r="D121" s="57">
        <v>0</v>
      </c>
      <c r="E121" s="57">
        <v>0</v>
      </c>
      <c r="F121" s="60">
        <f t="shared" si="16"/>
        <v>0</v>
      </c>
    </row>
    <row r="122" spans="1:8" x14ac:dyDescent="0.3">
      <c r="A122" s="55"/>
      <c r="B122" s="55"/>
      <c r="C122" s="57">
        <v>0</v>
      </c>
      <c r="D122" s="57">
        <v>0</v>
      </c>
      <c r="E122" s="57">
        <v>0</v>
      </c>
      <c r="F122" s="60">
        <f t="shared" si="16"/>
        <v>0</v>
      </c>
    </row>
    <row r="123" spans="1:8" x14ac:dyDescent="0.3">
      <c r="A123" s="56"/>
      <c r="B123" s="56"/>
      <c r="C123" s="57">
        <v>0</v>
      </c>
      <c r="D123" s="57">
        <v>0</v>
      </c>
      <c r="E123" s="57">
        <v>0</v>
      </c>
      <c r="F123" s="60">
        <f t="shared" si="16"/>
        <v>0</v>
      </c>
      <c r="G123" s="17" t="s">
        <v>247</v>
      </c>
    </row>
    <row r="124" spans="1:8" x14ac:dyDescent="0.3">
      <c r="A124" s="55"/>
      <c r="B124" s="55"/>
      <c r="C124" s="57">
        <v>0</v>
      </c>
      <c r="D124" s="57">
        <v>0</v>
      </c>
      <c r="E124" s="57">
        <v>0</v>
      </c>
      <c r="F124" s="60">
        <f t="shared" si="16"/>
        <v>0</v>
      </c>
      <c r="G124" s="17" t="s">
        <v>248</v>
      </c>
    </row>
    <row r="125" spans="1:8" x14ac:dyDescent="0.3">
      <c r="A125" s="56"/>
      <c r="B125" s="56"/>
      <c r="C125" s="57">
        <v>0</v>
      </c>
      <c r="D125" s="57">
        <v>0</v>
      </c>
      <c r="E125" s="57">
        <v>0</v>
      </c>
      <c r="F125" s="60">
        <f t="shared" si="16"/>
        <v>0</v>
      </c>
      <c r="G125" s="17" t="s">
        <v>249</v>
      </c>
    </row>
    <row r="126" spans="1:8" x14ac:dyDescent="0.3">
      <c r="A126" s="55"/>
      <c r="B126" s="55"/>
      <c r="C126" s="57">
        <v>0</v>
      </c>
      <c r="D126" s="57">
        <v>0</v>
      </c>
      <c r="E126" s="57">
        <v>0</v>
      </c>
      <c r="F126" s="60">
        <f t="shared" si="16"/>
        <v>0</v>
      </c>
      <c r="G126" s="17" t="s">
        <v>256</v>
      </c>
    </row>
    <row r="127" spans="1:8" x14ac:dyDescent="0.3">
      <c r="A127" s="56"/>
      <c r="B127" s="56"/>
      <c r="C127" s="57">
        <v>0</v>
      </c>
      <c r="D127" s="57">
        <v>0</v>
      </c>
      <c r="E127" s="57">
        <v>0</v>
      </c>
      <c r="F127" s="60">
        <f t="shared" si="16"/>
        <v>0</v>
      </c>
      <c r="G127" s="17" t="s">
        <v>257</v>
      </c>
    </row>
    <row r="128" spans="1:8" x14ac:dyDescent="0.3">
      <c r="A128" s="24"/>
      <c r="B128" s="24" t="s">
        <v>243</v>
      </c>
      <c r="C128" s="62">
        <f>SUM(C112:C127)</f>
        <v>0</v>
      </c>
      <c r="D128" s="62">
        <f t="shared" ref="D128:F128" si="17">SUM(D112:D127)</f>
        <v>0</v>
      </c>
      <c r="E128" s="62">
        <f t="shared" si="17"/>
        <v>0</v>
      </c>
      <c r="F128" s="62">
        <f t="shared" si="17"/>
        <v>0</v>
      </c>
    </row>
    <row r="129" spans="1:6" s="66" customFormat="1" ht="20.25" x14ac:dyDescent="0.35">
      <c r="A129" s="63"/>
      <c r="B129" s="64" t="s">
        <v>244</v>
      </c>
      <c r="C129" s="65">
        <f>SUM(C37,C44,C63,C70,C85,C103,C110,C128)</f>
        <v>0</v>
      </c>
      <c r="D129" s="65">
        <f t="shared" ref="D129:E129" si="18">SUM(D37,D44,D63,D70,D85,D103,D110,D128)</f>
        <v>0</v>
      </c>
      <c r="E129" s="65">
        <f t="shared" si="18"/>
        <v>0</v>
      </c>
      <c r="F129" s="65">
        <f>SUM(F37,F44,F63,F70,F85,F103,F110,F128)</f>
        <v>0</v>
      </c>
    </row>
    <row r="130" spans="1:6" x14ac:dyDescent="0.3">
      <c r="A130" s="43" t="s">
        <v>258</v>
      </c>
      <c r="B130" s="44"/>
      <c r="C130" s="61" t="s">
        <v>259</v>
      </c>
      <c r="D130" s="61"/>
      <c r="E130" s="61" t="s">
        <v>260</v>
      </c>
      <c r="F130" s="61" t="s">
        <v>16</v>
      </c>
    </row>
    <row r="131" spans="1:6" x14ac:dyDescent="0.3">
      <c r="A131" s="24" t="s">
        <v>245</v>
      </c>
      <c r="B131" s="351">
        <v>0</v>
      </c>
      <c r="C131" s="22">
        <v>0</v>
      </c>
      <c r="D131" s="27"/>
      <c r="E131" s="22">
        <v>0</v>
      </c>
      <c r="F131" s="352">
        <f>SUM(+C131,E131)</f>
        <v>0</v>
      </c>
    </row>
    <row r="132" spans="1:6" ht="33" x14ac:dyDescent="0.3">
      <c r="A132" s="24" t="s">
        <v>246</v>
      </c>
      <c r="B132" s="349" t="s">
        <v>248</v>
      </c>
      <c r="C132" s="27"/>
      <c r="D132" s="27"/>
      <c r="E132" s="27"/>
      <c r="F132" s="27"/>
    </row>
    <row r="133" spans="1:6" x14ac:dyDescent="0.3">
      <c r="A133" s="24" t="s">
        <v>250</v>
      </c>
      <c r="B133" s="26">
        <f>IF($B$132=$G$123,$F$129-$F$70,IF($B$132=$G$124,$F$37,IF($B$132=$G$125,$F$37+$F$44)))</f>
        <v>0</v>
      </c>
      <c r="C133" s="27"/>
      <c r="D133" s="27"/>
      <c r="E133" s="27"/>
      <c r="F133" s="27"/>
    </row>
    <row r="134" spans="1:6" x14ac:dyDescent="0.3">
      <c r="A134" s="24" t="s">
        <v>288</v>
      </c>
      <c r="B134" s="354">
        <v>0</v>
      </c>
      <c r="C134" s="27"/>
      <c r="D134" s="27"/>
      <c r="E134" s="27"/>
      <c r="F134" s="27"/>
    </row>
    <row r="135" spans="1:6" x14ac:dyDescent="0.3">
      <c r="A135" s="24" t="s">
        <v>253</v>
      </c>
      <c r="B135" s="26">
        <f>B133-B134</f>
        <v>0</v>
      </c>
      <c r="C135" s="27"/>
      <c r="D135" s="27"/>
      <c r="E135" s="27"/>
      <c r="F135" s="27"/>
    </row>
    <row r="136" spans="1:6" x14ac:dyDescent="0.3">
      <c r="A136" s="24" t="s">
        <v>254</v>
      </c>
      <c r="B136" s="26">
        <f>B131*B135</f>
        <v>0</v>
      </c>
      <c r="C136" s="27"/>
      <c r="D136" s="27"/>
      <c r="E136" s="27"/>
      <c r="F136" s="27"/>
    </row>
    <row r="137" spans="1:6" x14ac:dyDescent="0.3">
      <c r="A137" s="24" t="s">
        <v>255</v>
      </c>
      <c r="B137" s="24" t="s">
        <v>256</v>
      </c>
      <c r="C137" s="27"/>
      <c r="D137" s="27"/>
      <c r="E137" s="27"/>
      <c r="F137" s="27"/>
    </row>
    <row r="138" spans="1:6" x14ac:dyDescent="0.3">
      <c r="A138" s="24" t="s">
        <v>262</v>
      </c>
      <c r="B138" s="350">
        <v>44561</v>
      </c>
      <c r="C138" s="27"/>
      <c r="D138" s="27"/>
      <c r="E138" s="27"/>
      <c r="F138" s="27"/>
    </row>
    <row r="139" spans="1:6" x14ac:dyDescent="0.3">
      <c r="A139" s="24"/>
      <c r="B139" s="24" t="s">
        <v>261</v>
      </c>
      <c r="C139" s="62">
        <f>SUM(C131)</f>
        <v>0</v>
      </c>
      <c r="D139" s="69"/>
      <c r="E139" s="62">
        <f>SUM(E131)</f>
        <v>0</v>
      </c>
      <c r="F139" s="62">
        <f>SUM(F131)</f>
        <v>0</v>
      </c>
    </row>
    <row r="140" spans="1:6" ht="20.25" x14ac:dyDescent="0.35">
      <c r="A140" s="18"/>
      <c r="B140" s="72" t="s">
        <v>263</v>
      </c>
      <c r="C140" s="73">
        <f>SUM(C139,C129)</f>
        <v>0</v>
      </c>
      <c r="D140" s="73">
        <f t="shared" ref="D140:F140" si="19">SUM(D139,D129)</f>
        <v>0</v>
      </c>
      <c r="E140" s="73">
        <f t="shared" si="19"/>
        <v>0</v>
      </c>
      <c r="F140" s="73">
        <f t="shared" si="19"/>
        <v>0</v>
      </c>
    </row>
    <row r="142" spans="1:6" x14ac:dyDescent="0.3">
      <c r="A142" s="17" t="s">
        <v>289</v>
      </c>
      <c r="B142" s="353"/>
    </row>
    <row r="143" spans="1:6" x14ac:dyDescent="0.3">
      <c r="A143" s="17" t="s">
        <v>290</v>
      </c>
    </row>
  </sheetData>
  <mergeCells count="1">
    <mergeCell ref="C1:F5"/>
  </mergeCells>
  <dataValidations count="4">
    <dataValidation type="list" allowBlank="1" showInputMessage="1" showErrorMessage="1" prompt="Select Method of Allocation" sqref="B132" xr:uid="{098B7ABC-2175-43D1-8C45-35DD1C62079B}">
      <formula1>$G$123:$G$125</formula1>
    </dataValidation>
    <dataValidation type="list" allowBlank="1" showInputMessage="1" showErrorMessage="1" sqref="B137" xr:uid="{52859094-C555-45D6-BFC7-ED582DD17E4F}">
      <formula1>$G$126:$G$127</formula1>
    </dataValidation>
    <dataValidation type="list" allowBlank="1" showInputMessage="1" showErrorMessage="1" sqref="B42" xr:uid="{ACA0121E-381D-40F5-89C9-7380AADA4285}">
      <formula1>$I$41:$I$42</formula1>
    </dataValidation>
    <dataValidation type="list" allowBlank="1" showInputMessage="1" showErrorMessage="1" sqref="G89:G102 G105:G109" xr:uid="{06FB1AE4-AF0A-43F4-863A-957AD0AB364E}">
      <formula1>$I$88:$I$89</formula1>
    </dataValidation>
  </dataValidations>
  <pageMargins left="0.7" right="0.7" top="0.75" bottom="0.75" header="0.3" footer="0.3"/>
  <pageSetup orientation="portrait" horizontalDpi="4294967295" verticalDpi="4294967295" r:id="rId1"/>
  <rowBreaks count="1" manualBreakCount="1">
    <brk id="70" max="16383" man="1"/>
  </rowBreaks>
  <colBreaks count="1" manualBreakCount="1">
    <brk id="6" max="141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559B2-B2D5-42A8-82EB-D3BCC3CE1C7B}">
  <dimension ref="A1:J143"/>
  <sheetViews>
    <sheetView zoomScale="60" zoomScaleNormal="60" workbookViewId="0">
      <selection activeCell="B2" sqref="B2"/>
    </sheetView>
  </sheetViews>
  <sheetFormatPr defaultColWidth="9.140625" defaultRowHeight="16.5" x14ac:dyDescent="0.3"/>
  <cols>
    <col min="1" max="9" width="35.7109375" style="17" customWidth="1"/>
    <col min="10" max="10" width="43.85546875" style="17" bestFit="1" customWidth="1"/>
    <col min="11" max="11" width="35.7109375" style="17" customWidth="1"/>
    <col min="12" max="16384" width="9.140625" style="17"/>
  </cols>
  <sheetData>
    <row r="1" spans="1:10" x14ac:dyDescent="0.3">
      <c r="A1" s="17" t="s">
        <v>203</v>
      </c>
      <c r="C1" s="358" t="s">
        <v>280</v>
      </c>
      <c r="D1" s="358"/>
      <c r="E1" s="358"/>
      <c r="F1" s="358"/>
    </row>
    <row r="2" spans="1:10" x14ac:dyDescent="0.3">
      <c r="A2" s="18" t="s">
        <v>204</v>
      </c>
      <c r="B2" s="19"/>
      <c r="C2" s="358"/>
      <c r="D2" s="358"/>
      <c r="E2" s="358"/>
      <c r="F2" s="358"/>
    </row>
    <row r="3" spans="1:10" x14ac:dyDescent="0.3">
      <c r="A3" s="18" t="s">
        <v>205</v>
      </c>
      <c r="B3" s="20"/>
      <c r="C3" s="358"/>
      <c r="D3" s="358"/>
      <c r="E3" s="358"/>
      <c r="F3" s="358"/>
    </row>
    <row r="4" spans="1:10" x14ac:dyDescent="0.3">
      <c r="A4" s="18" t="s">
        <v>160</v>
      </c>
      <c r="B4" s="20"/>
      <c r="C4" s="358"/>
      <c r="D4" s="358"/>
      <c r="E4" s="358"/>
      <c r="F4" s="358"/>
    </row>
    <row r="5" spans="1:10" x14ac:dyDescent="0.3">
      <c r="C5" s="359"/>
      <c r="D5" s="359"/>
      <c r="E5" s="359"/>
      <c r="F5" s="359"/>
    </row>
    <row r="6" spans="1:10" x14ac:dyDescent="0.3">
      <c r="A6" s="18" t="s">
        <v>206</v>
      </c>
      <c r="B6" s="18"/>
      <c r="C6" s="58" t="s">
        <v>209</v>
      </c>
      <c r="D6" s="58" t="s">
        <v>210</v>
      </c>
      <c r="E6" s="58" t="s">
        <v>211</v>
      </c>
      <c r="F6" s="58" t="s">
        <v>16</v>
      </c>
      <c r="G6" s="18"/>
      <c r="H6" s="18"/>
      <c r="I6" s="18"/>
      <c r="J6" s="18"/>
    </row>
    <row r="7" spans="1:10" x14ac:dyDescent="0.3">
      <c r="A7" s="21" t="s">
        <v>207</v>
      </c>
      <c r="B7" s="21" t="s">
        <v>208</v>
      </c>
      <c r="C7" s="59"/>
      <c r="D7" s="59"/>
      <c r="E7" s="59"/>
      <c r="F7" s="59"/>
      <c r="G7" s="40" t="s">
        <v>212</v>
      </c>
      <c r="H7" s="21" t="s">
        <v>213</v>
      </c>
      <c r="I7" s="21" t="s">
        <v>214</v>
      </c>
      <c r="J7" s="21" t="s">
        <v>270</v>
      </c>
    </row>
    <row r="8" spans="1:10" x14ac:dyDescent="0.3">
      <c r="A8" s="34"/>
      <c r="B8" s="34"/>
      <c r="C8" s="57">
        <v>0</v>
      </c>
      <c r="D8" s="57">
        <v>0</v>
      </c>
      <c r="E8" s="57">
        <v>0</v>
      </c>
      <c r="F8" s="60">
        <f>SUM(C8:E8)</f>
        <v>0</v>
      </c>
      <c r="G8" s="41">
        <v>0</v>
      </c>
      <c r="H8" s="34">
        <v>12</v>
      </c>
      <c r="I8" s="38">
        <v>1</v>
      </c>
      <c r="J8" s="41">
        <f>(G8/12)*H8*I8</f>
        <v>0</v>
      </c>
    </row>
    <row r="9" spans="1:10" x14ac:dyDescent="0.3">
      <c r="A9" s="21"/>
      <c r="B9" s="21"/>
      <c r="C9" s="57">
        <v>0</v>
      </c>
      <c r="D9" s="57">
        <v>0</v>
      </c>
      <c r="E9" s="57">
        <v>0</v>
      </c>
      <c r="F9" s="60">
        <f t="shared" ref="F9:F36" si="0">SUM(C9:E9)</f>
        <v>0</v>
      </c>
      <c r="G9" s="40">
        <v>0</v>
      </c>
      <c r="H9" s="21">
        <v>0</v>
      </c>
      <c r="I9" s="39">
        <v>0</v>
      </c>
      <c r="J9" s="40">
        <f t="shared" ref="J9:J36" si="1">(G9/12)*H9*I9</f>
        <v>0</v>
      </c>
    </row>
    <row r="10" spans="1:10" x14ac:dyDescent="0.3">
      <c r="A10" s="34"/>
      <c r="B10" s="34"/>
      <c r="C10" s="57">
        <v>0</v>
      </c>
      <c r="D10" s="57">
        <v>0</v>
      </c>
      <c r="E10" s="57">
        <v>0</v>
      </c>
      <c r="F10" s="60">
        <f t="shared" si="0"/>
        <v>0</v>
      </c>
      <c r="G10" s="41">
        <v>0</v>
      </c>
      <c r="H10" s="34">
        <v>0</v>
      </c>
      <c r="I10" s="38">
        <v>0</v>
      </c>
      <c r="J10" s="41">
        <f t="shared" si="1"/>
        <v>0</v>
      </c>
    </row>
    <row r="11" spans="1:10" x14ac:dyDescent="0.3">
      <c r="A11" s="21"/>
      <c r="B11" s="21"/>
      <c r="C11" s="57">
        <v>0</v>
      </c>
      <c r="D11" s="57">
        <v>0</v>
      </c>
      <c r="E11" s="57">
        <v>0</v>
      </c>
      <c r="F11" s="60">
        <f t="shared" si="0"/>
        <v>0</v>
      </c>
      <c r="G11" s="40">
        <v>0</v>
      </c>
      <c r="H11" s="21">
        <v>0</v>
      </c>
      <c r="I11" s="39">
        <v>0</v>
      </c>
      <c r="J11" s="40">
        <f t="shared" si="1"/>
        <v>0</v>
      </c>
    </row>
    <row r="12" spans="1:10" x14ac:dyDescent="0.3">
      <c r="A12" s="34"/>
      <c r="B12" s="34"/>
      <c r="C12" s="57">
        <v>0</v>
      </c>
      <c r="D12" s="57">
        <v>0</v>
      </c>
      <c r="E12" s="57">
        <v>0</v>
      </c>
      <c r="F12" s="60">
        <f t="shared" si="0"/>
        <v>0</v>
      </c>
      <c r="G12" s="41">
        <v>0</v>
      </c>
      <c r="H12" s="34">
        <v>0</v>
      </c>
      <c r="I12" s="38">
        <v>0</v>
      </c>
      <c r="J12" s="41">
        <f t="shared" si="1"/>
        <v>0</v>
      </c>
    </row>
    <row r="13" spans="1:10" x14ac:dyDescent="0.3">
      <c r="A13" s="21"/>
      <c r="B13" s="21"/>
      <c r="C13" s="57">
        <v>0</v>
      </c>
      <c r="D13" s="57">
        <v>0</v>
      </c>
      <c r="E13" s="57">
        <v>0</v>
      </c>
      <c r="F13" s="60">
        <f t="shared" si="0"/>
        <v>0</v>
      </c>
      <c r="G13" s="40">
        <v>0</v>
      </c>
      <c r="H13" s="21">
        <v>0</v>
      </c>
      <c r="I13" s="39">
        <v>0</v>
      </c>
      <c r="J13" s="40">
        <f t="shared" si="1"/>
        <v>0</v>
      </c>
    </row>
    <row r="14" spans="1:10" x14ac:dyDescent="0.3">
      <c r="A14" s="34"/>
      <c r="B14" s="34"/>
      <c r="C14" s="57">
        <v>0</v>
      </c>
      <c r="D14" s="57">
        <v>0</v>
      </c>
      <c r="E14" s="57">
        <v>0</v>
      </c>
      <c r="F14" s="60">
        <f t="shared" si="0"/>
        <v>0</v>
      </c>
      <c r="G14" s="41">
        <v>0</v>
      </c>
      <c r="H14" s="34">
        <v>0</v>
      </c>
      <c r="I14" s="38">
        <v>0</v>
      </c>
      <c r="J14" s="41">
        <f t="shared" si="1"/>
        <v>0</v>
      </c>
    </row>
    <row r="15" spans="1:10" x14ac:dyDescent="0.3">
      <c r="A15" s="21"/>
      <c r="B15" s="21"/>
      <c r="C15" s="57">
        <v>0</v>
      </c>
      <c r="D15" s="57">
        <v>0</v>
      </c>
      <c r="E15" s="57">
        <v>0</v>
      </c>
      <c r="F15" s="60">
        <f t="shared" si="0"/>
        <v>0</v>
      </c>
      <c r="G15" s="40">
        <v>0</v>
      </c>
      <c r="H15" s="21">
        <v>0</v>
      </c>
      <c r="I15" s="39">
        <v>0</v>
      </c>
      <c r="J15" s="40">
        <f t="shared" si="1"/>
        <v>0</v>
      </c>
    </row>
    <row r="16" spans="1:10" x14ac:dyDescent="0.3">
      <c r="A16" s="34"/>
      <c r="B16" s="34"/>
      <c r="C16" s="57">
        <v>0</v>
      </c>
      <c r="D16" s="57">
        <v>0</v>
      </c>
      <c r="E16" s="57">
        <v>0</v>
      </c>
      <c r="F16" s="60">
        <f t="shared" si="0"/>
        <v>0</v>
      </c>
      <c r="G16" s="41">
        <v>0</v>
      </c>
      <c r="H16" s="34">
        <v>0</v>
      </c>
      <c r="I16" s="38">
        <v>0</v>
      </c>
      <c r="J16" s="41">
        <f t="shared" si="1"/>
        <v>0</v>
      </c>
    </row>
    <row r="17" spans="1:10" x14ac:dyDescent="0.3">
      <c r="A17" s="21"/>
      <c r="B17" s="21"/>
      <c r="C17" s="57">
        <v>0</v>
      </c>
      <c r="D17" s="57">
        <v>0</v>
      </c>
      <c r="E17" s="57">
        <v>0</v>
      </c>
      <c r="F17" s="60">
        <f t="shared" si="0"/>
        <v>0</v>
      </c>
      <c r="G17" s="40">
        <v>0</v>
      </c>
      <c r="H17" s="21">
        <v>0</v>
      </c>
      <c r="I17" s="39">
        <v>0</v>
      </c>
      <c r="J17" s="40">
        <f t="shared" si="1"/>
        <v>0</v>
      </c>
    </row>
    <row r="18" spans="1:10" x14ac:dyDescent="0.3">
      <c r="A18" s="34"/>
      <c r="B18" s="34"/>
      <c r="C18" s="57">
        <v>0</v>
      </c>
      <c r="D18" s="57">
        <v>0</v>
      </c>
      <c r="E18" s="57">
        <v>0</v>
      </c>
      <c r="F18" s="60">
        <f t="shared" si="0"/>
        <v>0</v>
      </c>
      <c r="G18" s="41">
        <v>0</v>
      </c>
      <c r="H18" s="34">
        <v>0</v>
      </c>
      <c r="I18" s="38">
        <v>0</v>
      </c>
      <c r="J18" s="41">
        <f t="shared" si="1"/>
        <v>0</v>
      </c>
    </row>
    <row r="19" spans="1:10" x14ac:dyDescent="0.3">
      <c r="A19" s="21"/>
      <c r="B19" s="21"/>
      <c r="C19" s="57">
        <v>0</v>
      </c>
      <c r="D19" s="57">
        <v>0</v>
      </c>
      <c r="E19" s="57">
        <v>0</v>
      </c>
      <c r="F19" s="60">
        <f t="shared" si="0"/>
        <v>0</v>
      </c>
      <c r="G19" s="40">
        <v>0</v>
      </c>
      <c r="H19" s="21">
        <v>0</v>
      </c>
      <c r="I19" s="39">
        <v>0</v>
      </c>
      <c r="J19" s="40">
        <f t="shared" si="1"/>
        <v>0</v>
      </c>
    </row>
    <row r="20" spans="1:10" x14ac:dyDescent="0.3">
      <c r="A20" s="34"/>
      <c r="B20" s="34"/>
      <c r="C20" s="57">
        <v>0</v>
      </c>
      <c r="D20" s="57">
        <v>0</v>
      </c>
      <c r="E20" s="57">
        <v>0</v>
      </c>
      <c r="F20" s="60">
        <f t="shared" si="0"/>
        <v>0</v>
      </c>
      <c r="G20" s="41">
        <v>0</v>
      </c>
      <c r="H20" s="34">
        <v>0</v>
      </c>
      <c r="I20" s="38">
        <v>0</v>
      </c>
      <c r="J20" s="41">
        <f t="shared" si="1"/>
        <v>0</v>
      </c>
    </row>
    <row r="21" spans="1:10" x14ac:dyDescent="0.3">
      <c r="A21" s="21"/>
      <c r="B21" s="21"/>
      <c r="C21" s="57">
        <v>0</v>
      </c>
      <c r="D21" s="57">
        <v>0</v>
      </c>
      <c r="E21" s="57">
        <v>0</v>
      </c>
      <c r="F21" s="60">
        <f t="shared" si="0"/>
        <v>0</v>
      </c>
      <c r="G21" s="40">
        <v>0</v>
      </c>
      <c r="H21" s="21">
        <v>0</v>
      </c>
      <c r="I21" s="39">
        <v>0</v>
      </c>
      <c r="J21" s="40">
        <f t="shared" si="1"/>
        <v>0</v>
      </c>
    </row>
    <row r="22" spans="1:10" x14ac:dyDescent="0.3">
      <c r="A22" s="34"/>
      <c r="B22" s="34"/>
      <c r="C22" s="57">
        <v>0</v>
      </c>
      <c r="D22" s="57">
        <v>0</v>
      </c>
      <c r="E22" s="57">
        <v>0</v>
      </c>
      <c r="F22" s="60">
        <f t="shared" si="0"/>
        <v>0</v>
      </c>
      <c r="G22" s="41">
        <v>0</v>
      </c>
      <c r="H22" s="34">
        <v>0</v>
      </c>
      <c r="I22" s="38">
        <v>0</v>
      </c>
      <c r="J22" s="41">
        <f t="shared" si="1"/>
        <v>0</v>
      </c>
    </row>
    <row r="23" spans="1:10" x14ac:dyDescent="0.3">
      <c r="A23" s="21"/>
      <c r="B23" s="21"/>
      <c r="C23" s="57">
        <v>0</v>
      </c>
      <c r="D23" s="57">
        <v>0</v>
      </c>
      <c r="E23" s="57">
        <v>0</v>
      </c>
      <c r="F23" s="60">
        <f t="shared" si="0"/>
        <v>0</v>
      </c>
      <c r="G23" s="40">
        <v>0</v>
      </c>
      <c r="H23" s="21">
        <v>0</v>
      </c>
      <c r="I23" s="39">
        <v>0</v>
      </c>
      <c r="J23" s="40">
        <f t="shared" si="1"/>
        <v>0</v>
      </c>
    </row>
    <row r="24" spans="1:10" x14ac:dyDescent="0.3">
      <c r="A24" s="34"/>
      <c r="B24" s="34"/>
      <c r="C24" s="57">
        <v>0</v>
      </c>
      <c r="D24" s="57">
        <v>0</v>
      </c>
      <c r="E24" s="57">
        <v>0</v>
      </c>
      <c r="F24" s="60">
        <f t="shared" si="0"/>
        <v>0</v>
      </c>
      <c r="G24" s="41">
        <v>0</v>
      </c>
      <c r="H24" s="34">
        <v>0</v>
      </c>
      <c r="I24" s="38">
        <v>0</v>
      </c>
      <c r="J24" s="41">
        <f t="shared" si="1"/>
        <v>0</v>
      </c>
    </row>
    <row r="25" spans="1:10" x14ac:dyDescent="0.3">
      <c r="A25" s="21"/>
      <c r="B25" s="21"/>
      <c r="C25" s="57">
        <v>0</v>
      </c>
      <c r="D25" s="57">
        <v>0</v>
      </c>
      <c r="E25" s="57">
        <v>0</v>
      </c>
      <c r="F25" s="60">
        <f t="shared" si="0"/>
        <v>0</v>
      </c>
      <c r="G25" s="40">
        <v>0</v>
      </c>
      <c r="H25" s="21">
        <v>0</v>
      </c>
      <c r="I25" s="39">
        <v>0</v>
      </c>
      <c r="J25" s="40">
        <f t="shared" si="1"/>
        <v>0</v>
      </c>
    </row>
    <row r="26" spans="1:10" x14ac:dyDescent="0.3">
      <c r="A26" s="34"/>
      <c r="B26" s="34"/>
      <c r="C26" s="57">
        <v>0</v>
      </c>
      <c r="D26" s="57">
        <v>0</v>
      </c>
      <c r="E26" s="57">
        <v>0</v>
      </c>
      <c r="F26" s="60">
        <f t="shared" si="0"/>
        <v>0</v>
      </c>
      <c r="G26" s="41">
        <v>0</v>
      </c>
      <c r="H26" s="34">
        <v>0</v>
      </c>
      <c r="I26" s="38">
        <v>0</v>
      </c>
      <c r="J26" s="41">
        <f t="shared" si="1"/>
        <v>0</v>
      </c>
    </row>
    <row r="27" spans="1:10" x14ac:dyDescent="0.3">
      <c r="A27" s="21"/>
      <c r="B27" s="21"/>
      <c r="C27" s="57">
        <v>0</v>
      </c>
      <c r="D27" s="57">
        <v>0</v>
      </c>
      <c r="E27" s="57">
        <v>0</v>
      </c>
      <c r="F27" s="60">
        <f t="shared" si="0"/>
        <v>0</v>
      </c>
      <c r="G27" s="40">
        <v>0</v>
      </c>
      <c r="H27" s="21">
        <v>0</v>
      </c>
      <c r="I27" s="39">
        <v>0</v>
      </c>
      <c r="J27" s="40">
        <f t="shared" si="1"/>
        <v>0</v>
      </c>
    </row>
    <row r="28" spans="1:10" x14ac:dyDescent="0.3">
      <c r="A28" s="34"/>
      <c r="B28" s="34"/>
      <c r="C28" s="57">
        <v>0</v>
      </c>
      <c r="D28" s="57">
        <v>0</v>
      </c>
      <c r="E28" s="57">
        <v>0</v>
      </c>
      <c r="F28" s="60">
        <f t="shared" si="0"/>
        <v>0</v>
      </c>
      <c r="G28" s="41">
        <v>0</v>
      </c>
      <c r="H28" s="34">
        <v>0</v>
      </c>
      <c r="I28" s="38">
        <v>0</v>
      </c>
      <c r="J28" s="41">
        <f t="shared" si="1"/>
        <v>0</v>
      </c>
    </row>
    <row r="29" spans="1:10" x14ac:dyDescent="0.3">
      <c r="A29" s="21"/>
      <c r="B29" s="21"/>
      <c r="C29" s="57">
        <v>0</v>
      </c>
      <c r="D29" s="57">
        <v>0</v>
      </c>
      <c r="E29" s="57">
        <v>0</v>
      </c>
      <c r="F29" s="60">
        <f t="shared" si="0"/>
        <v>0</v>
      </c>
      <c r="G29" s="40">
        <v>0</v>
      </c>
      <c r="H29" s="21">
        <v>0</v>
      </c>
      <c r="I29" s="39">
        <v>0</v>
      </c>
      <c r="J29" s="40">
        <f t="shared" si="1"/>
        <v>0</v>
      </c>
    </row>
    <row r="30" spans="1:10" x14ac:dyDescent="0.3">
      <c r="A30" s="34"/>
      <c r="B30" s="34"/>
      <c r="C30" s="57">
        <v>0</v>
      </c>
      <c r="D30" s="57">
        <v>0</v>
      </c>
      <c r="E30" s="57">
        <v>0</v>
      </c>
      <c r="F30" s="60">
        <f t="shared" si="0"/>
        <v>0</v>
      </c>
      <c r="G30" s="41">
        <v>0</v>
      </c>
      <c r="H30" s="34">
        <v>0</v>
      </c>
      <c r="I30" s="38">
        <v>0</v>
      </c>
      <c r="J30" s="41">
        <f t="shared" si="1"/>
        <v>0</v>
      </c>
    </row>
    <row r="31" spans="1:10" x14ac:dyDescent="0.3">
      <c r="A31" s="21"/>
      <c r="B31" s="21"/>
      <c r="C31" s="57">
        <v>0</v>
      </c>
      <c r="D31" s="57">
        <v>0</v>
      </c>
      <c r="E31" s="57">
        <v>0</v>
      </c>
      <c r="F31" s="60">
        <f t="shared" si="0"/>
        <v>0</v>
      </c>
      <c r="G31" s="40">
        <v>0</v>
      </c>
      <c r="H31" s="21">
        <v>0</v>
      </c>
      <c r="I31" s="39">
        <v>0</v>
      </c>
      <c r="J31" s="40">
        <f t="shared" si="1"/>
        <v>0</v>
      </c>
    </row>
    <row r="32" spans="1:10" x14ac:dyDescent="0.3">
      <c r="A32" s="34"/>
      <c r="B32" s="34"/>
      <c r="C32" s="57">
        <v>0</v>
      </c>
      <c r="D32" s="57">
        <v>0</v>
      </c>
      <c r="E32" s="57">
        <v>0</v>
      </c>
      <c r="F32" s="60">
        <f t="shared" si="0"/>
        <v>0</v>
      </c>
      <c r="G32" s="41">
        <v>0</v>
      </c>
      <c r="H32" s="34">
        <v>0</v>
      </c>
      <c r="I32" s="38">
        <v>0</v>
      </c>
      <c r="J32" s="41">
        <f t="shared" si="1"/>
        <v>0</v>
      </c>
    </row>
    <row r="33" spans="1:10" x14ac:dyDescent="0.3">
      <c r="A33" s="21"/>
      <c r="B33" s="21"/>
      <c r="C33" s="57">
        <v>0</v>
      </c>
      <c r="D33" s="57">
        <v>0</v>
      </c>
      <c r="E33" s="57">
        <v>0</v>
      </c>
      <c r="F33" s="60">
        <f t="shared" si="0"/>
        <v>0</v>
      </c>
      <c r="G33" s="40">
        <v>0</v>
      </c>
      <c r="H33" s="21">
        <v>0</v>
      </c>
      <c r="I33" s="39">
        <v>0</v>
      </c>
      <c r="J33" s="40">
        <f t="shared" si="1"/>
        <v>0</v>
      </c>
    </row>
    <row r="34" spans="1:10" x14ac:dyDescent="0.3">
      <c r="A34" s="34"/>
      <c r="B34" s="34"/>
      <c r="C34" s="57">
        <v>0</v>
      </c>
      <c r="D34" s="57">
        <v>0</v>
      </c>
      <c r="E34" s="57">
        <v>0</v>
      </c>
      <c r="F34" s="60">
        <f t="shared" si="0"/>
        <v>0</v>
      </c>
      <c r="G34" s="41">
        <v>0</v>
      </c>
      <c r="H34" s="34">
        <v>0</v>
      </c>
      <c r="I34" s="38">
        <v>0</v>
      </c>
      <c r="J34" s="41">
        <f t="shared" si="1"/>
        <v>0</v>
      </c>
    </row>
    <row r="35" spans="1:10" x14ac:dyDescent="0.3">
      <c r="A35" s="21"/>
      <c r="B35" s="21"/>
      <c r="C35" s="57">
        <v>0</v>
      </c>
      <c r="D35" s="57">
        <v>0</v>
      </c>
      <c r="E35" s="57">
        <v>0</v>
      </c>
      <c r="F35" s="60">
        <f t="shared" si="0"/>
        <v>0</v>
      </c>
      <c r="G35" s="40">
        <v>0</v>
      </c>
      <c r="H35" s="21">
        <v>0</v>
      </c>
      <c r="I35" s="39">
        <v>0</v>
      </c>
      <c r="J35" s="40">
        <f t="shared" si="1"/>
        <v>0</v>
      </c>
    </row>
    <row r="36" spans="1:10" x14ac:dyDescent="0.3">
      <c r="A36" s="34"/>
      <c r="B36" s="34"/>
      <c r="C36" s="57">
        <v>0</v>
      </c>
      <c r="D36" s="57">
        <v>0</v>
      </c>
      <c r="E36" s="57">
        <v>0</v>
      </c>
      <c r="F36" s="60">
        <f t="shared" si="0"/>
        <v>0</v>
      </c>
      <c r="G36" s="41">
        <v>0</v>
      </c>
      <c r="H36" s="34">
        <v>0</v>
      </c>
      <c r="I36" s="38">
        <v>0</v>
      </c>
      <c r="J36" s="41">
        <f t="shared" si="1"/>
        <v>0</v>
      </c>
    </row>
    <row r="37" spans="1:10" x14ac:dyDescent="0.3">
      <c r="A37" s="24"/>
      <c r="B37" s="25" t="s">
        <v>220</v>
      </c>
      <c r="C37" s="60">
        <f>SUM(C8:C36)</f>
        <v>0</v>
      </c>
      <c r="D37" s="60">
        <f t="shared" ref="D37:J37" si="2">SUM(D8:D36)</f>
        <v>0</v>
      </c>
      <c r="E37" s="60">
        <f t="shared" si="2"/>
        <v>0</v>
      </c>
      <c r="F37" s="60">
        <f t="shared" si="2"/>
        <v>0</v>
      </c>
      <c r="G37" s="26">
        <f t="shared" si="2"/>
        <v>0</v>
      </c>
      <c r="H37" s="27"/>
      <c r="I37" s="28"/>
      <c r="J37" s="26">
        <f t="shared" si="2"/>
        <v>0</v>
      </c>
    </row>
    <row r="38" spans="1:10" x14ac:dyDescent="0.3">
      <c r="A38" s="43" t="s">
        <v>215</v>
      </c>
      <c r="B38" s="46"/>
      <c r="C38" s="61" t="s">
        <v>209</v>
      </c>
      <c r="D38" s="61" t="s">
        <v>210</v>
      </c>
      <c r="E38" s="61" t="s">
        <v>211</v>
      </c>
      <c r="F38" s="61" t="s">
        <v>16</v>
      </c>
      <c r="G38" s="45"/>
      <c r="H38" s="45"/>
      <c r="I38" s="45"/>
      <c r="J38" s="47"/>
    </row>
    <row r="39" spans="1:10" x14ac:dyDescent="0.3">
      <c r="A39" s="29" t="s">
        <v>216</v>
      </c>
      <c r="B39" s="30">
        <v>0</v>
      </c>
      <c r="C39" s="57">
        <v>0</v>
      </c>
      <c r="D39" s="57">
        <v>0</v>
      </c>
      <c r="E39" s="57">
        <v>0</v>
      </c>
      <c r="F39" s="60">
        <f>SUM(C39:E39)</f>
        <v>0</v>
      </c>
    </row>
    <row r="40" spans="1:10" x14ac:dyDescent="0.3">
      <c r="A40" s="35" t="s">
        <v>217</v>
      </c>
      <c r="B40" s="36">
        <v>0</v>
      </c>
      <c r="C40" s="348">
        <v>0</v>
      </c>
      <c r="D40" s="348">
        <v>0</v>
      </c>
      <c r="E40" s="348">
        <v>0</v>
      </c>
      <c r="F40" s="60">
        <v>0</v>
      </c>
    </row>
    <row r="41" spans="1:10" x14ac:dyDescent="0.3">
      <c r="A41" s="29" t="s">
        <v>218</v>
      </c>
      <c r="B41" s="30">
        <v>0</v>
      </c>
      <c r="C41" s="348">
        <v>0</v>
      </c>
      <c r="D41" s="348">
        <v>0</v>
      </c>
      <c r="E41" s="348">
        <v>0</v>
      </c>
      <c r="F41" s="60">
        <v>0</v>
      </c>
      <c r="I41" s="17" t="s">
        <v>273</v>
      </c>
    </row>
    <row r="42" spans="1:10" ht="33" x14ac:dyDescent="0.3">
      <c r="A42" s="37" t="s">
        <v>219</v>
      </c>
      <c r="B42" s="35" t="s">
        <v>271</v>
      </c>
      <c r="C42" s="70"/>
      <c r="D42" s="70"/>
      <c r="E42" s="70"/>
      <c r="F42" s="70"/>
      <c r="I42" s="17" t="s">
        <v>271</v>
      </c>
    </row>
    <row r="43" spans="1:10" x14ac:dyDescent="0.3">
      <c r="A43" s="29"/>
      <c r="B43" s="29"/>
      <c r="C43" s="70"/>
      <c r="D43" s="70"/>
      <c r="E43" s="70"/>
      <c r="F43" s="70"/>
    </row>
    <row r="44" spans="1:10" x14ac:dyDescent="0.3">
      <c r="A44" s="24"/>
      <c r="B44" s="25" t="s">
        <v>221</v>
      </c>
      <c r="C44" s="60">
        <f t="shared" ref="C44:E44" si="3">SUM(C39:C41)</f>
        <v>0</v>
      </c>
      <c r="D44" s="60">
        <f t="shared" si="3"/>
        <v>0</v>
      </c>
      <c r="E44" s="60">
        <f t="shared" si="3"/>
        <v>0</v>
      </c>
      <c r="F44" s="60">
        <f>SUM(F39:F41)</f>
        <v>0</v>
      </c>
    </row>
    <row r="45" spans="1:10" x14ac:dyDescent="0.3">
      <c r="A45" s="43" t="s">
        <v>222</v>
      </c>
      <c r="B45" s="45"/>
      <c r="C45" s="61" t="s">
        <v>209</v>
      </c>
      <c r="D45" s="61" t="s">
        <v>210</v>
      </c>
      <c r="E45" s="61" t="s">
        <v>211</v>
      </c>
      <c r="F45" s="61" t="s">
        <v>16</v>
      </c>
    </row>
    <row r="46" spans="1:10" x14ac:dyDescent="0.3">
      <c r="A46" s="31" t="s">
        <v>235</v>
      </c>
      <c r="B46" s="31">
        <v>0</v>
      </c>
      <c r="C46" s="57">
        <v>0</v>
      </c>
      <c r="D46" s="57">
        <v>0</v>
      </c>
      <c r="E46" s="57">
        <v>0</v>
      </c>
      <c r="F46" s="60">
        <f>SUM(C46:E46)</f>
        <v>0</v>
      </c>
    </row>
    <row r="47" spans="1:10" x14ac:dyDescent="0.3">
      <c r="A47" s="33" t="s">
        <v>236</v>
      </c>
      <c r="B47" s="344">
        <v>0</v>
      </c>
      <c r="C47" s="57">
        <v>0</v>
      </c>
      <c r="D47" s="57">
        <v>0</v>
      </c>
      <c r="E47" s="57">
        <v>0</v>
      </c>
      <c r="F47" s="60">
        <f t="shared" ref="F47:F62" si="4">SUM(C47:E47)</f>
        <v>0</v>
      </c>
    </row>
    <row r="48" spans="1:10" x14ac:dyDescent="0.3">
      <c r="A48" s="31" t="s">
        <v>237</v>
      </c>
      <c r="B48" s="345">
        <v>0</v>
      </c>
      <c r="C48" s="57">
        <v>0</v>
      </c>
      <c r="D48" s="57">
        <v>0</v>
      </c>
      <c r="E48" s="57">
        <v>0</v>
      </c>
      <c r="F48" s="60">
        <f t="shared" si="4"/>
        <v>0</v>
      </c>
    </row>
    <row r="49" spans="1:6" x14ac:dyDescent="0.3">
      <c r="A49" s="33" t="s">
        <v>238</v>
      </c>
      <c r="B49" s="33" t="s">
        <v>239</v>
      </c>
      <c r="C49" s="57">
        <v>0</v>
      </c>
      <c r="D49" s="57">
        <v>0</v>
      </c>
      <c r="E49" s="57">
        <v>0</v>
      </c>
      <c r="F49" s="60">
        <f t="shared" si="4"/>
        <v>0</v>
      </c>
    </row>
    <row r="50" spans="1:6" x14ac:dyDescent="0.3">
      <c r="A50" s="31">
        <v>0</v>
      </c>
      <c r="B50" s="345">
        <v>0</v>
      </c>
      <c r="C50" s="57">
        <v>0</v>
      </c>
      <c r="D50" s="57">
        <v>0</v>
      </c>
      <c r="E50" s="57">
        <v>0</v>
      </c>
      <c r="F50" s="60">
        <f t="shared" si="4"/>
        <v>0</v>
      </c>
    </row>
    <row r="51" spans="1:6" x14ac:dyDescent="0.3">
      <c r="A51" s="33" t="s">
        <v>225</v>
      </c>
      <c r="B51" s="33"/>
      <c r="C51" s="57">
        <v>0</v>
      </c>
      <c r="D51" s="57">
        <v>0</v>
      </c>
      <c r="E51" s="57">
        <v>0</v>
      </c>
      <c r="F51" s="60">
        <f t="shared" si="4"/>
        <v>0</v>
      </c>
    </row>
    <row r="52" spans="1:6" x14ac:dyDescent="0.3">
      <c r="A52" s="31"/>
      <c r="B52" s="31"/>
      <c r="C52" s="57">
        <v>0</v>
      </c>
      <c r="D52" s="57">
        <v>0</v>
      </c>
      <c r="E52" s="57">
        <v>0</v>
      </c>
      <c r="F52" s="60">
        <f t="shared" si="4"/>
        <v>0</v>
      </c>
    </row>
    <row r="53" spans="1:6" x14ac:dyDescent="0.3">
      <c r="A53" s="33"/>
      <c r="B53" s="33"/>
      <c r="C53" s="57">
        <v>0</v>
      </c>
      <c r="D53" s="57">
        <v>0</v>
      </c>
      <c r="E53" s="57">
        <v>0</v>
      </c>
      <c r="F53" s="60">
        <f t="shared" si="4"/>
        <v>0</v>
      </c>
    </row>
    <row r="54" spans="1:6" x14ac:dyDescent="0.3">
      <c r="A54" s="31"/>
      <c r="B54" s="31"/>
      <c r="C54" s="57">
        <v>0</v>
      </c>
      <c r="D54" s="57">
        <v>0</v>
      </c>
      <c r="E54" s="57">
        <v>0</v>
      </c>
      <c r="F54" s="60">
        <f t="shared" si="4"/>
        <v>0</v>
      </c>
    </row>
    <row r="55" spans="1:6" x14ac:dyDescent="0.3">
      <c r="A55" s="33"/>
      <c r="B55" s="33"/>
      <c r="C55" s="57">
        <v>0</v>
      </c>
      <c r="D55" s="57">
        <v>0</v>
      </c>
      <c r="E55" s="57">
        <v>0</v>
      </c>
      <c r="F55" s="60">
        <f t="shared" si="4"/>
        <v>0</v>
      </c>
    </row>
    <row r="56" spans="1:6" x14ac:dyDescent="0.3">
      <c r="A56" s="31"/>
      <c r="B56" s="31"/>
      <c r="C56" s="57">
        <v>0</v>
      </c>
      <c r="D56" s="57">
        <v>0</v>
      </c>
      <c r="E56" s="57">
        <v>0</v>
      </c>
      <c r="F56" s="60">
        <f t="shared" si="4"/>
        <v>0</v>
      </c>
    </row>
    <row r="57" spans="1:6" x14ac:dyDescent="0.3">
      <c r="A57" s="33"/>
      <c r="B57" s="33"/>
      <c r="C57" s="57">
        <v>0</v>
      </c>
      <c r="D57" s="57">
        <v>0</v>
      </c>
      <c r="E57" s="57">
        <v>0</v>
      </c>
      <c r="F57" s="60">
        <f t="shared" si="4"/>
        <v>0</v>
      </c>
    </row>
    <row r="58" spans="1:6" x14ac:dyDescent="0.3">
      <c r="A58" s="31"/>
      <c r="B58" s="31"/>
      <c r="C58" s="57">
        <v>0</v>
      </c>
      <c r="D58" s="57">
        <v>0</v>
      </c>
      <c r="E58" s="57">
        <v>0</v>
      </c>
      <c r="F58" s="60">
        <f t="shared" si="4"/>
        <v>0</v>
      </c>
    </row>
    <row r="59" spans="1:6" x14ac:dyDescent="0.3">
      <c r="A59" s="33" t="s">
        <v>285</v>
      </c>
      <c r="B59" s="33"/>
      <c r="C59" s="57">
        <v>0</v>
      </c>
      <c r="D59" s="57">
        <v>0</v>
      </c>
      <c r="E59" s="57">
        <v>0</v>
      </c>
      <c r="F59" s="60">
        <f t="shared" si="4"/>
        <v>0</v>
      </c>
    </row>
    <row r="60" spans="1:6" x14ac:dyDescent="0.3">
      <c r="A60" s="31"/>
      <c r="B60" s="31"/>
      <c r="C60" s="57">
        <v>0</v>
      </c>
      <c r="D60" s="57">
        <v>0</v>
      </c>
      <c r="E60" s="57">
        <v>0</v>
      </c>
      <c r="F60" s="60">
        <f t="shared" si="4"/>
        <v>0</v>
      </c>
    </row>
    <row r="61" spans="1:6" x14ac:dyDescent="0.3">
      <c r="A61" s="33"/>
      <c r="B61" s="33"/>
      <c r="C61" s="57">
        <v>0</v>
      </c>
      <c r="D61" s="57">
        <v>0</v>
      </c>
      <c r="E61" s="57">
        <v>0</v>
      </c>
      <c r="F61" s="60">
        <f t="shared" si="4"/>
        <v>0</v>
      </c>
    </row>
    <row r="62" spans="1:6" x14ac:dyDescent="0.3">
      <c r="A62" s="31"/>
      <c r="B62" s="31"/>
      <c r="C62" s="57">
        <v>0</v>
      </c>
      <c r="D62" s="57">
        <v>0</v>
      </c>
      <c r="E62" s="57">
        <v>0</v>
      </c>
      <c r="F62" s="60">
        <f t="shared" si="4"/>
        <v>0</v>
      </c>
    </row>
    <row r="63" spans="1:6" x14ac:dyDescent="0.3">
      <c r="A63" s="24"/>
      <c r="B63" s="24" t="s">
        <v>224</v>
      </c>
      <c r="C63" s="60">
        <f>SUM(C46:C62)</f>
        <v>0</v>
      </c>
      <c r="D63" s="60">
        <f t="shared" ref="D63:F63" si="5">SUM(D46:D62)</f>
        <v>0</v>
      </c>
      <c r="E63" s="60">
        <f t="shared" si="5"/>
        <v>0</v>
      </c>
      <c r="F63" s="60">
        <f t="shared" si="5"/>
        <v>0</v>
      </c>
    </row>
    <row r="64" spans="1:6" x14ac:dyDescent="0.3">
      <c r="A64" s="43" t="s">
        <v>226</v>
      </c>
      <c r="B64" s="44"/>
      <c r="C64" s="61" t="s">
        <v>209</v>
      </c>
      <c r="D64" s="61" t="s">
        <v>210</v>
      </c>
      <c r="E64" s="61" t="s">
        <v>211</v>
      </c>
      <c r="F64" s="61" t="s">
        <v>16</v>
      </c>
    </row>
    <row r="65" spans="1:6" x14ac:dyDescent="0.3">
      <c r="A65" s="32"/>
      <c r="B65" s="32"/>
      <c r="C65" s="57">
        <v>0</v>
      </c>
      <c r="D65" s="57">
        <v>0</v>
      </c>
      <c r="E65" s="57">
        <v>0</v>
      </c>
      <c r="F65" s="60">
        <f>SUM(C65:E65)</f>
        <v>0</v>
      </c>
    </row>
    <row r="66" spans="1:6" x14ac:dyDescent="0.3">
      <c r="A66" s="42"/>
      <c r="B66" s="42"/>
      <c r="C66" s="57">
        <v>0</v>
      </c>
      <c r="D66" s="57">
        <v>0</v>
      </c>
      <c r="E66" s="57">
        <v>0</v>
      </c>
      <c r="F66" s="60">
        <f t="shared" ref="F66:F69" si="6">SUM(C66:E66)</f>
        <v>0</v>
      </c>
    </row>
    <row r="67" spans="1:6" x14ac:dyDescent="0.3">
      <c r="A67" s="32"/>
      <c r="B67" s="32"/>
      <c r="C67" s="57">
        <v>0</v>
      </c>
      <c r="D67" s="57">
        <v>0</v>
      </c>
      <c r="E67" s="57">
        <v>0</v>
      </c>
      <c r="F67" s="60">
        <f t="shared" si="6"/>
        <v>0</v>
      </c>
    </row>
    <row r="68" spans="1:6" x14ac:dyDescent="0.3">
      <c r="A68" s="42"/>
      <c r="B68" s="42"/>
      <c r="C68" s="57">
        <v>0</v>
      </c>
      <c r="D68" s="57">
        <v>0</v>
      </c>
      <c r="E68" s="57">
        <v>0</v>
      </c>
      <c r="F68" s="60">
        <f t="shared" si="6"/>
        <v>0</v>
      </c>
    </row>
    <row r="69" spans="1:6" x14ac:dyDescent="0.3">
      <c r="A69" s="32"/>
      <c r="B69" s="32"/>
      <c r="C69" s="57">
        <v>0</v>
      </c>
      <c r="D69" s="57">
        <v>0</v>
      </c>
      <c r="E69" s="57">
        <v>0</v>
      </c>
      <c r="F69" s="60">
        <f t="shared" si="6"/>
        <v>0</v>
      </c>
    </row>
    <row r="70" spans="1:6" x14ac:dyDescent="0.3">
      <c r="A70" s="24"/>
      <c r="B70" s="24" t="s">
        <v>227</v>
      </c>
      <c r="C70" s="60">
        <f>SUM(C65:C69)</f>
        <v>0</v>
      </c>
      <c r="D70" s="60">
        <f t="shared" ref="D70:F70" si="7">SUM(D65:D69)</f>
        <v>0</v>
      </c>
      <c r="E70" s="60">
        <f t="shared" si="7"/>
        <v>0</v>
      </c>
      <c r="F70" s="60">
        <f t="shared" si="7"/>
        <v>0</v>
      </c>
    </row>
    <row r="71" spans="1:6" x14ac:dyDescent="0.3">
      <c r="A71" s="43" t="s">
        <v>232</v>
      </c>
      <c r="B71" s="44"/>
      <c r="C71" s="61" t="s">
        <v>209</v>
      </c>
      <c r="D71" s="61" t="s">
        <v>210</v>
      </c>
      <c r="E71" s="61" t="s">
        <v>211</v>
      </c>
      <c r="F71" s="61" t="s">
        <v>16</v>
      </c>
    </row>
    <row r="72" spans="1:6" x14ac:dyDescent="0.3">
      <c r="A72" s="51"/>
      <c r="B72" s="51"/>
      <c r="C72" s="57">
        <v>0</v>
      </c>
      <c r="D72" s="57">
        <v>0</v>
      </c>
      <c r="E72" s="57">
        <v>0</v>
      </c>
      <c r="F72" s="60">
        <f>SUM(C72:E72)</f>
        <v>0</v>
      </c>
    </row>
    <row r="73" spans="1:6" x14ac:dyDescent="0.3">
      <c r="A73" s="52"/>
      <c r="B73" s="52"/>
      <c r="C73" s="57">
        <v>0</v>
      </c>
      <c r="D73" s="57">
        <v>0</v>
      </c>
      <c r="E73" s="57">
        <v>0</v>
      </c>
      <c r="F73" s="60">
        <f t="shared" ref="F73:F84" si="8">SUM(C73:E73)</f>
        <v>0</v>
      </c>
    </row>
    <row r="74" spans="1:6" x14ac:dyDescent="0.3">
      <c r="A74" s="51"/>
      <c r="B74" s="51"/>
      <c r="C74" s="57">
        <v>0</v>
      </c>
      <c r="D74" s="57">
        <v>0</v>
      </c>
      <c r="E74" s="57">
        <v>0</v>
      </c>
      <c r="F74" s="60">
        <f t="shared" si="8"/>
        <v>0</v>
      </c>
    </row>
    <row r="75" spans="1:6" x14ac:dyDescent="0.3">
      <c r="A75" s="52"/>
      <c r="B75" s="52"/>
      <c r="C75" s="57">
        <v>0</v>
      </c>
      <c r="D75" s="57">
        <v>0</v>
      </c>
      <c r="E75" s="57">
        <v>0</v>
      </c>
      <c r="F75" s="60">
        <f t="shared" si="8"/>
        <v>0</v>
      </c>
    </row>
    <row r="76" spans="1:6" x14ac:dyDescent="0.3">
      <c r="A76" s="51"/>
      <c r="B76" s="51"/>
      <c r="C76" s="57">
        <v>0</v>
      </c>
      <c r="D76" s="57">
        <v>0</v>
      </c>
      <c r="E76" s="57">
        <v>0</v>
      </c>
      <c r="F76" s="60">
        <f t="shared" si="8"/>
        <v>0</v>
      </c>
    </row>
    <row r="77" spans="1:6" x14ac:dyDescent="0.3">
      <c r="A77" s="52"/>
      <c r="B77" s="52"/>
      <c r="C77" s="57">
        <v>0</v>
      </c>
      <c r="D77" s="57">
        <v>0</v>
      </c>
      <c r="E77" s="57">
        <v>0</v>
      </c>
      <c r="F77" s="60">
        <f t="shared" si="8"/>
        <v>0</v>
      </c>
    </row>
    <row r="78" spans="1:6" x14ac:dyDescent="0.3">
      <c r="A78" s="51"/>
      <c r="B78" s="51"/>
      <c r="C78" s="57">
        <v>0</v>
      </c>
      <c r="D78" s="57">
        <v>0</v>
      </c>
      <c r="E78" s="57">
        <v>0</v>
      </c>
      <c r="F78" s="60">
        <f t="shared" si="8"/>
        <v>0</v>
      </c>
    </row>
    <row r="79" spans="1:6" x14ac:dyDescent="0.3">
      <c r="A79" s="52"/>
      <c r="B79" s="52"/>
      <c r="C79" s="57">
        <v>0</v>
      </c>
      <c r="D79" s="57">
        <v>0</v>
      </c>
      <c r="E79" s="57">
        <v>0</v>
      </c>
      <c r="F79" s="60">
        <f t="shared" si="8"/>
        <v>0</v>
      </c>
    </row>
    <row r="80" spans="1:6" x14ac:dyDescent="0.3">
      <c r="A80" s="51"/>
      <c r="B80" s="51"/>
      <c r="C80" s="57">
        <v>0</v>
      </c>
      <c r="D80" s="57">
        <v>0</v>
      </c>
      <c r="E80" s="57">
        <v>0</v>
      </c>
      <c r="F80" s="60">
        <f t="shared" si="8"/>
        <v>0</v>
      </c>
    </row>
    <row r="81" spans="1:9" x14ac:dyDescent="0.3">
      <c r="A81" s="52"/>
      <c r="B81" s="52"/>
      <c r="C81" s="57">
        <v>0</v>
      </c>
      <c r="D81" s="57">
        <v>0</v>
      </c>
      <c r="E81" s="57">
        <v>0</v>
      </c>
      <c r="F81" s="60">
        <f t="shared" si="8"/>
        <v>0</v>
      </c>
    </row>
    <row r="82" spans="1:9" x14ac:dyDescent="0.3">
      <c r="A82" s="51"/>
      <c r="B82" s="51"/>
      <c r="C82" s="57">
        <v>0</v>
      </c>
      <c r="D82" s="57">
        <v>0</v>
      </c>
      <c r="E82" s="57">
        <v>0</v>
      </c>
      <c r="F82" s="60">
        <f t="shared" si="8"/>
        <v>0</v>
      </c>
    </row>
    <row r="83" spans="1:9" x14ac:dyDescent="0.3">
      <c r="A83" s="52"/>
      <c r="B83" s="52"/>
      <c r="C83" s="57">
        <v>0</v>
      </c>
      <c r="D83" s="57">
        <v>0</v>
      </c>
      <c r="E83" s="57">
        <v>0</v>
      </c>
      <c r="F83" s="60">
        <f t="shared" si="8"/>
        <v>0</v>
      </c>
    </row>
    <row r="84" spans="1:9" x14ac:dyDescent="0.3">
      <c r="A84" s="51"/>
      <c r="B84" s="51"/>
      <c r="C84" s="57">
        <v>0</v>
      </c>
      <c r="D84" s="57">
        <v>0</v>
      </c>
      <c r="E84" s="57">
        <v>0</v>
      </c>
      <c r="F84" s="60">
        <f t="shared" si="8"/>
        <v>0</v>
      </c>
    </row>
    <row r="85" spans="1:9" x14ac:dyDescent="0.3">
      <c r="A85" s="24"/>
      <c r="B85" s="24" t="s">
        <v>233</v>
      </c>
      <c r="C85" s="60">
        <f>SUM(C72:C84)</f>
        <v>0</v>
      </c>
      <c r="D85" s="60">
        <f t="shared" ref="D85:F85" si="9">SUM(D72:D84)</f>
        <v>0</v>
      </c>
      <c r="E85" s="60">
        <f t="shared" si="9"/>
        <v>0</v>
      </c>
      <c r="F85" s="60">
        <f t="shared" si="9"/>
        <v>0</v>
      </c>
    </row>
    <row r="86" spans="1:9" x14ac:dyDescent="0.3">
      <c r="A86" s="43" t="s">
        <v>234</v>
      </c>
      <c r="B86" s="44"/>
      <c r="C86" s="61" t="s">
        <v>209</v>
      </c>
      <c r="D86" s="61" t="s">
        <v>210</v>
      </c>
      <c r="E86" s="61" t="s">
        <v>211</v>
      </c>
      <c r="F86" s="61" t="s">
        <v>16</v>
      </c>
    </row>
    <row r="87" spans="1:9" x14ac:dyDescent="0.3">
      <c r="A87" s="48" t="s">
        <v>228</v>
      </c>
      <c r="B87" s="49">
        <v>10000</v>
      </c>
      <c r="C87" s="70">
        <v>0</v>
      </c>
      <c r="D87" s="70">
        <v>0</v>
      </c>
      <c r="E87" s="70">
        <v>0</v>
      </c>
      <c r="F87" s="70">
        <v>0</v>
      </c>
    </row>
    <row r="88" spans="1:9" x14ac:dyDescent="0.3">
      <c r="A88" s="50" t="s">
        <v>229</v>
      </c>
      <c r="B88" s="50"/>
      <c r="C88" s="70">
        <v>0</v>
      </c>
      <c r="D88" s="70">
        <v>0</v>
      </c>
      <c r="E88" s="70">
        <v>0</v>
      </c>
      <c r="F88" s="70">
        <v>0</v>
      </c>
      <c r="G88" s="50" t="s">
        <v>281</v>
      </c>
      <c r="I88" s="17" t="s">
        <v>282</v>
      </c>
    </row>
    <row r="89" spans="1:9" x14ac:dyDescent="0.3">
      <c r="A89" s="48"/>
      <c r="B89" s="48"/>
      <c r="C89" s="57">
        <v>0</v>
      </c>
      <c r="D89" s="57">
        <v>0</v>
      </c>
      <c r="E89" s="57">
        <v>0</v>
      </c>
      <c r="F89" s="60">
        <f>SUM(C89:E89)</f>
        <v>0</v>
      </c>
      <c r="G89" s="48" t="str">
        <f>IF(F89&lt;$B$87,$I$89,$I$88)</f>
        <v>Below</v>
      </c>
      <c r="I89" s="17" t="s">
        <v>283</v>
      </c>
    </row>
    <row r="90" spans="1:9" x14ac:dyDescent="0.3">
      <c r="A90" s="50"/>
      <c r="B90" s="50"/>
      <c r="C90" s="57">
        <v>0</v>
      </c>
      <c r="D90" s="57">
        <v>0</v>
      </c>
      <c r="E90" s="57">
        <v>0</v>
      </c>
      <c r="F90" s="60">
        <f t="shared" ref="F90:F102" si="10">SUM(C90:E90)</f>
        <v>0</v>
      </c>
      <c r="G90" s="50" t="str">
        <f t="shared" ref="G90:G102" si="11">IF(F90&lt;$B$87,$I$89,$I$88)</f>
        <v>Below</v>
      </c>
    </row>
    <row r="91" spans="1:9" x14ac:dyDescent="0.3">
      <c r="A91" s="48"/>
      <c r="B91" s="48"/>
      <c r="C91" s="57">
        <v>0</v>
      </c>
      <c r="D91" s="57">
        <v>0</v>
      </c>
      <c r="E91" s="57">
        <v>0</v>
      </c>
      <c r="F91" s="60">
        <f t="shared" si="10"/>
        <v>0</v>
      </c>
      <c r="G91" s="48" t="str">
        <f t="shared" si="11"/>
        <v>Below</v>
      </c>
    </row>
    <row r="92" spans="1:9" x14ac:dyDescent="0.3">
      <c r="A92" s="50"/>
      <c r="B92" s="50"/>
      <c r="C92" s="57">
        <v>0</v>
      </c>
      <c r="D92" s="57">
        <v>0</v>
      </c>
      <c r="E92" s="57">
        <v>0</v>
      </c>
      <c r="F92" s="60">
        <f t="shared" si="10"/>
        <v>0</v>
      </c>
      <c r="G92" s="50" t="str">
        <f t="shared" si="11"/>
        <v>Below</v>
      </c>
    </row>
    <row r="93" spans="1:9" x14ac:dyDescent="0.3">
      <c r="A93" s="48"/>
      <c r="B93" s="48"/>
      <c r="C93" s="57">
        <v>0</v>
      </c>
      <c r="D93" s="57">
        <v>0</v>
      </c>
      <c r="E93" s="57">
        <v>0</v>
      </c>
      <c r="F93" s="60">
        <f t="shared" si="10"/>
        <v>0</v>
      </c>
      <c r="G93" s="48" t="str">
        <f t="shared" si="11"/>
        <v>Below</v>
      </c>
    </row>
    <row r="94" spans="1:9" x14ac:dyDescent="0.3">
      <c r="A94" s="50"/>
      <c r="B94" s="50"/>
      <c r="C94" s="57">
        <v>0</v>
      </c>
      <c r="D94" s="57">
        <v>0</v>
      </c>
      <c r="E94" s="57">
        <v>0</v>
      </c>
      <c r="F94" s="60">
        <f t="shared" si="10"/>
        <v>0</v>
      </c>
      <c r="G94" s="50" t="str">
        <f t="shared" si="11"/>
        <v>Below</v>
      </c>
    </row>
    <row r="95" spans="1:9" x14ac:dyDescent="0.3">
      <c r="A95" s="48"/>
      <c r="B95" s="48"/>
      <c r="C95" s="57">
        <v>0</v>
      </c>
      <c r="D95" s="57">
        <v>0</v>
      </c>
      <c r="E95" s="57">
        <v>0</v>
      </c>
      <c r="F95" s="60">
        <f t="shared" si="10"/>
        <v>0</v>
      </c>
      <c r="G95" s="48" t="str">
        <f t="shared" si="11"/>
        <v>Below</v>
      </c>
    </row>
    <row r="96" spans="1:9" x14ac:dyDescent="0.3">
      <c r="A96" s="50"/>
      <c r="B96" s="50"/>
      <c r="C96" s="57">
        <v>0</v>
      </c>
      <c r="D96" s="57">
        <v>0</v>
      </c>
      <c r="E96" s="57">
        <v>0</v>
      </c>
      <c r="F96" s="60">
        <f t="shared" si="10"/>
        <v>0</v>
      </c>
      <c r="G96" s="50" t="str">
        <f t="shared" si="11"/>
        <v>Below</v>
      </c>
    </row>
    <row r="97" spans="1:7" x14ac:dyDescent="0.3">
      <c r="A97" s="48"/>
      <c r="B97" s="48"/>
      <c r="C97" s="57">
        <v>0</v>
      </c>
      <c r="D97" s="57">
        <v>0</v>
      </c>
      <c r="E97" s="57">
        <v>0</v>
      </c>
      <c r="F97" s="60">
        <f t="shared" si="10"/>
        <v>0</v>
      </c>
      <c r="G97" s="48" t="str">
        <f t="shared" si="11"/>
        <v>Below</v>
      </c>
    </row>
    <row r="98" spans="1:7" x14ac:dyDescent="0.3">
      <c r="A98" s="50"/>
      <c r="B98" s="50"/>
      <c r="C98" s="57">
        <v>0</v>
      </c>
      <c r="D98" s="57">
        <v>0</v>
      </c>
      <c r="E98" s="57">
        <v>0</v>
      </c>
      <c r="F98" s="60">
        <f t="shared" si="10"/>
        <v>0</v>
      </c>
      <c r="G98" s="50" t="str">
        <f t="shared" si="11"/>
        <v>Below</v>
      </c>
    </row>
    <row r="99" spans="1:7" x14ac:dyDescent="0.3">
      <c r="A99" s="48"/>
      <c r="B99" s="48"/>
      <c r="C99" s="57">
        <v>0</v>
      </c>
      <c r="D99" s="57">
        <v>0</v>
      </c>
      <c r="E99" s="57">
        <v>0</v>
      </c>
      <c r="F99" s="60">
        <f t="shared" si="10"/>
        <v>0</v>
      </c>
      <c r="G99" s="48" t="str">
        <f t="shared" si="11"/>
        <v>Below</v>
      </c>
    </row>
    <row r="100" spans="1:7" x14ac:dyDescent="0.3">
      <c r="A100" s="50"/>
      <c r="B100" s="50"/>
      <c r="C100" s="57">
        <v>0</v>
      </c>
      <c r="D100" s="57">
        <v>0</v>
      </c>
      <c r="E100" s="57">
        <v>0</v>
      </c>
      <c r="F100" s="60">
        <f t="shared" si="10"/>
        <v>0</v>
      </c>
      <c r="G100" s="50" t="str">
        <f t="shared" si="11"/>
        <v>Below</v>
      </c>
    </row>
    <row r="101" spans="1:7" x14ac:dyDescent="0.3">
      <c r="A101" s="48"/>
      <c r="B101" s="48"/>
      <c r="C101" s="57">
        <v>0</v>
      </c>
      <c r="D101" s="57">
        <v>0</v>
      </c>
      <c r="E101" s="57">
        <v>0</v>
      </c>
      <c r="F101" s="60">
        <f t="shared" si="10"/>
        <v>0</v>
      </c>
      <c r="G101" s="48" t="str">
        <f t="shared" si="11"/>
        <v>Below</v>
      </c>
    </row>
    <row r="102" spans="1:7" x14ac:dyDescent="0.3">
      <c r="A102" s="50"/>
      <c r="B102" s="50"/>
      <c r="C102" s="57">
        <v>0</v>
      </c>
      <c r="D102" s="57">
        <v>0</v>
      </c>
      <c r="E102" s="57">
        <v>0</v>
      </c>
      <c r="F102" s="60">
        <f t="shared" si="10"/>
        <v>0</v>
      </c>
      <c r="G102" s="50" t="str">
        <f t="shared" si="11"/>
        <v>Below</v>
      </c>
    </row>
    <row r="103" spans="1:7" x14ac:dyDescent="0.3">
      <c r="A103" s="24"/>
      <c r="B103" s="24" t="s">
        <v>231</v>
      </c>
      <c r="C103" s="60">
        <f>SUM(C87:C102)</f>
        <v>0</v>
      </c>
      <c r="D103" s="60">
        <f t="shared" ref="D103:F103" si="12">SUM(D87:D102)</f>
        <v>0</v>
      </c>
      <c r="E103" s="60">
        <f t="shared" si="12"/>
        <v>0</v>
      </c>
      <c r="F103" s="60">
        <f t="shared" si="12"/>
        <v>0</v>
      </c>
    </row>
    <row r="104" spans="1:7" x14ac:dyDescent="0.3">
      <c r="A104" s="43" t="s">
        <v>241</v>
      </c>
      <c r="B104" s="44"/>
      <c r="C104" s="61" t="s">
        <v>209</v>
      </c>
      <c r="D104" s="61" t="s">
        <v>210</v>
      </c>
      <c r="E104" s="61" t="s">
        <v>211</v>
      </c>
      <c r="F104" s="61" t="s">
        <v>16</v>
      </c>
      <c r="G104" s="50" t="s">
        <v>281</v>
      </c>
    </row>
    <row r="105" spans="1:7" x14ac:dyDescent="0.3">
      <c r="A105" s="54" t="s">
        <v>274</v>
      </c>
      <c r="B105" s="54"/>
      <c r="C105" s="57">
        <v>0</v>
      </c>
      <c r="D105" s="57">
        <v>0</v>
      </c>
      <c r="E105" s="57">
        <v>0</v>
      </c>
      <c r="F105" s="60">
        <f>SUM(C105:E105)</f>
        <v>0</v>
      </c>
      <c r="G105" s="48" t="str">
        <f>IF(F105&lt;$B$87,$I$89,$I$88)</f>
        <v>Below</v>
      </c>
    </row>
    <row r="106" spans="1:7" x14ac:dyDescent="0.3">
      <c r="A106" s="53"/>
      <c r="B106" s="53"/>
      <c r="C106" s="57">
        <v>0</v>
      </c>
      <c r="D106" s="57">
        <v>0</v>
      </c>
      <c r="E106" s="57">
        <v>0</v>
      </c>
      <c r="F106" s="60">
        <f t="shared" ref="F106:F109" si="13">SUM(C106:E106)</f>
        <v>0</v>
      </c>
      <c r="G106" s="50" t="str">
        <f t="shared" ref="G106:G109" si="14">IF(F106&lt;$B$87,$I$89,$I$88)</f>
        <v>Below</v>
      </c>
    </row>
    <row r="107" spans="1:7" x14ac:dyDescent="0.3">
      <c r="A107" s="54"/>
      <c r="B107" s="54"/>
      <c r="C107" s="57">
        <v>0</v>
      </c>
      <c r="D107" s="57">
        <v>0</v>
      </c>
      <c r="E107" s="57">
        <v>0</v>
      </c>
      <c r="F107" s="60">
        <f t="shared" si="13"/>
        <v>0</v>
      </c>
      <c r="G107" s="48" t="str">
        <f t="shared" si="14"/>
        <v>Below</v>
      </c>
    </row>
    <row r="108" spans="1:7" x14ac:dyDescent="0.3">
      <c r="A108" s="53"/>
      <c r="B108" s="53"/>
      <c r="C108" s="57">
        <v>0</v>
      </c>
      <c r="D108" s="57">
        <v>0</v>
      </c>
      <c r="E108" s="57">
        <v>0</v>
      </c>
      <c r="F108" s="60">
        <f t="shared" si="13"/>
        <v>0</v>
      </c>
      <c r="G108" s="50" t="str">
        <f t="shared" si="14"/>
        <v>Below</v>
      </c>
    </row>
    <row r="109" spans="1:7" x14ac:dyDescent="0.3">
      <c r="A109" s="54"/>
      <c r="B109" s="54"/>
      <c r="C109" s="57">
        <v>0</v>
      </c>
      <c r="D109" s="57">
        <v>0</v>
      </c>
      <c r="E109" s="57">
        <v>0</v>
      </c>
      <c r="F109" s="60">
        <f t="shared" si="13"/>
        <v>0</v>
      </c>
      <c r="G109" s="48" t="str">
        <f t="shared" si="14"/>
        <v>Below</v>
      </c>
    </row>
    <row r="110" spans="1:7" x14ac:dyDescent="0.3">
      <c r="A110" s="24"/>
      <c r="B110" s="24" t="s">
        <v>240</v>
      </c>
      <c r="C110" s="60">
        <f>SUM(C105:C109)</f>
        <v>0</v>
      </c>
      <c r="D110" s="60">
        <f t="shared" ref="D110:F110" si="15">SUM(D105:D109)</f>
        <v>0</v>
      </c>
      <c r="E110" s="60">
        <f t="shared" si="15"/>
        <v>0</v>
      </c>
      <c r="F110" s="60">
        <f t="shared" si="15"/>
        <v>0</v>
      </c>
    </row>
    <row r="111" spans="1:7" x14ac:dyDescent="0.3">
      <c r="A111" s="43" t="s">
        <v>242</v>
      </c>
      <c r="B111" s="44"/>
      <c r="C111" s="61" t="s">
        <v>209</v>
      </c>
      <c r="D111" s="61" t="s">
        <v>210</v>
      </c>
      <c r="E111" s="61" t="s">
        <v>211</v>
      </c>
      <c r="F111" s="61" t="s">
        <v>16</v>
      </c>
    </row>
    <row r="112" spans="1:7" x14ac:dyDescent="0.3">
      <c r="A112" s="55" t="s">
        <v>287</v>
      </c>
      <c r="B112" s="55"/>
      <c r="C112" s="57">
        <v>0</v>
      </c>
      <c r="D112" s="57">
        <v>0</v>
      </c>
      <c r="E112" s="57">
        <v>0</v>
      </c>
      <c r="F112" s="60">
        <f>SUM(C112:E112)</f>
        <v>0</v>
      </c>
    </row>
    <row r="113" spans="1:8" x14ac:dyDescent="0.3">
      <c r="A113" s="56" t="s">
        <v>286</v>
      </c>
      <c r="B113" s="56"/>
      <c r="C113" s="57">
        <v>0</v>
      </c>
      <c r="D113" s="57">
        <v>0</v>
      </c>
      <c r="E113" s="57">
        <v>0</v>
      </c>
      <c r="F113" s="60">
        <f t="shared" ref="F113:F127" si="16">SUM(C113:E113)</f>
        <v>0</v>
      </c>
    </row>
    <row r="114" spans="1:8" x14ac:dyDescent="0.3">
      <c r="A114" s="55"/>
      <c r="B114" s="55"/>
      <c r="C114" s="57">
        <v>0</v>
      </c>
      <c r="D114" s="57">
        <v>0</v>
      </c>
      <c r="E114" s="57">
        <v>0</v>
      </c>
      <c r="F114" s="60">
        <f t="shared" si="16"/>
        <v>0</v>
      </c>
    </row>
    <row r="115" spans="1:8" x14ac:dyDescent="0.3">
      <c r="A115" s="56"/>
      <c r="B115" s="56"/>
      <c r="C115" s="57">
        <v>0</v>
      </c>
      <c r="D115" s="57">
        <v>0</v>
      </c>
      <c r="E115" s="57">
        <v>0</v>
      </c>
      <c r="F115" s="60">
        <f t="shared" si="16"/>
        <v>0</v>
      </c>
    </row>
    <row r="116" spans="1:8" x14ac:dyDescent="0.3">
      <c r="A116" s="55"/>
      <c r="B116" s="55"/>
      <c r="C116" s="57">
        <v>0</v>
      </c>
      <c r="D116" s="57">
        <v>0</v>
      </c>
      <c r="E116" s="57">
        <v>0</v>
      </c>
      <c r="F116" s="60">
        <f t="shared" si="16"/>
        <v>0</v>
      </c>
    </row>
    <row r="117" spans="1:8" x14ac:dyDescent="0.3">
      <c r="A117" s="56"/>
      <c r="B117" s="56"/>
      <c r="C117" s="57">
        <v>0</v>
      </c>
      <c r="D117" s="57">
        <v>0</v>
      </c>
      <c r="E117" s="57">
        <v>0</v>
      </c>
      <c r="F117" s="60">
        <f t="shared" si="16"/>
        <v>0</v>
      </c>
    </row>
    <row r="118" spans="1:8" x14ac:dyDescent="0.3">
      <c r="A118" s="55"/>
      <c r="B118" s="55"/>
      <c r="C118" s="57">
        <v>0</v>
      </c>
      <c r="D118" s="57">
        <v>0</v>
      </c>
      <c r="E118" s="57">
        <v>0</v>
      </c>
      <c r="F118" s="60">
        <f t="shared" si="16"/>
        <v>0</v>
      </c>
    </row>
    <row r="119" spans="1:8" x14ac:dyDescent="0.3">
      <c r="A119" s="56"/>
      <c r="B119" s="56"/>
      <c r="C119" s="57">
        <v>0</v>
      </c>
      <c r="D119" s="57">
        <v>0</v>
      </c>
      <c r="E119" s="57">
        <v>0</v>
      </c>
      <c r="F119" s="60">
        <f t="shared" si="16"/>
        <v>0</v>
      </c>
      <c r="H119" s="17">
        <f>IF($B$132=$G$123,$F$129-$F$70,IF($B$132=$G$124,B$62,IF($B$132=$G$125,B$62+B$63)))</f>
        <v>0</v>
      </c>
    </row>
    <row r="120" spans="1:8" x14ac:dyDescent="0.3">
      <c r="A120" s="55"/>
      <c r="B120" s="55"/>
      <c r="C120" s="57">
        <v>0</v>
      </c>
      <c r="D120" s="57">
        <v>0</v>
      </c>
      <c r="E120" s="57">
        <v>0</v>
      </c>
      <c r="F120" s="60">
        <f t="shared" si="16"/>
        <v>0</v>
      </c>
    </row>
    <row r="121" spans="1:8" x14ac:dyDescent="0.3">
      <c r="A121" s="56"/>
      <c r="B121" s="56"/>
      <c r="C121" s="57">
        <v>0</v>
      </c>
      <c r="D121" s="57">
        <v>0</v>
      </c>
      <c r="E121" s="57">
        <v>0</v>
      </c>
      <c r="F121" s="60">
        <f t="shared" si="16"/>
        <v>0</v>
      </c>
    </row>
    <row r="122" spans="1:8" x14ac:dyDescent="0.3">
      <c r="A122" s="55"/>
      <c r="B122" s="55"/>
      <c r="C122" s="57">
        <v>0</v>
      </c>
      <c r="D122" s="57">
        <v>0</v>
      </c>
      <c r="E122" s="57">
        <v>0</v>
      </c>
      <c r="F122" s="60">
        <f t="shared" si="16"/>
        <v>0</v>
      </c>
    </row>
    <row r="123" spans="1:8" x14ac:dyDescent="0.3">
      <c r="A123" s="56"/>
      <c r="B123" s="56"/>
      <c r="C123" s="57">
        <v>0</v>
      </c>
      <c r="D123" s="57">
        <v>0</v>
      </c>
      <c r="E123" s="57">
        <v>0</v>
      </c>
      <c r="F123" s="60">
        <f t="shared" si="16"/>
        <v>0</v>
      </c>
      <c r="G123" s="17" t="s">
        <v>247</v>
      </c>
    </row>
    <row r="124" spans="1:8" x14ac:dyDescent="0.3">
      <c r="A124" s="55"/>
      <c r="B124" s="55"/>
      <c r="C124" s="57">
        <v>0</v>
      </c>
      <c r="D124" s="57">
        <v>0</v>
      </c>
      <c r="E124" s="57">
        <v>0</v>
      </c>
      <c r="F124" s="60">
        <f t="shared" si="16"/>
        <v>0</v>
      </c>
      <c r="G124" s="17" t="s">
        <v>248</v>
      </c>
    </row>
    <row r="125" spans="1:8" x14ac:dyDescent="0.3">
      <c r="A125" s="56"/>
      <c r="B125" s="56"/>
      <c r="C125" s="57">
        <v>0</v>
      </c>
      <c r="D125" s="57">
        <v>0</v>
      </c>
      <c r="E125" s="57">
        <v>0</v>
      </c>
      <c r="F125" s="60">
        <f t="shared" si="16"/>
        <v>0</v>
      </c>
      <c r="G125" s="17" t="s">
        <v>249</v>
      </c>
    </row>
    <row r="126" spans="1:8" x14ac:dyDescent="0.3">
      <c r="A126" s="55"/>
      <c r="B126" s="55"/>
      <c r="C126" s="57">
        <v>0</v>
      </c>
      <c r="D126" s="57">
        <v>0</v>
      </c>
      <c r="E126" s="57">
        <v>0</v>
      </c>
      <c r="F126" s="60">
        <f t="shared" si="16"/>
        <v>0</v>
      </c>
      <c r="G126" s="17" t="s">
        <v>256</v>
      </c>
    </row>
    <row r="127" spans="1:8" x14ac:dyDescent="0.3">
      <c r="A127" s="56"/>
      <c r="B127" s="56"/>
      <c r="C127" s="57">
        <v>0</v>
      </c>
      <c r="D127" s="57">
        <v>0</v>
      </c>
      <c r="E127" s="57">
        <v>0</v>
      </c>
      <c r="F127" s="60">
        <f t="shared" si="16"/>
        <v>0</v>
      </c>
      <c r="G127" s="17" t="s">
        <v>257</v>
      </c>
    </row>
    <row r="128" spans="1:8" x14ac:dyDescent="0.3">
      <c r="A128" s="24"/>
      <c r="B128" s="24" t="s">
        <v>243</v>
      </c>
      <c r="C128" s="62">
        <f>SUM(C112:C127)</f>
        <v>0</v>
      </c>
      <c r="D128" s="62">
        <f t="shared" ref="D128:F128" si="17">SUM(D112:D127)</f>
        <v>0</v>
      </c>
      <c r="E128" s="62">
        <f t="shared" si="17"/>
        <v>0</v>
      </c>
      <c r="F128" s="62">
        <f t="shared" si="17"/>
        <v>0</v>
      </c>
    </row>
    <row r="129" spans="1:6" s="66" customFormat="1" ht="20.25" x14ac:dyDescent="0.35">
      <c r="A129" s="63"/>
      <c r="B129" s="64" t="s">
        <v>244</v>
      </c>
      <c r="C129" s="65">
        <f>SUM(C37,C44,C63,C70,C85,C103,C110,C128)</f>
        <v>0</v>
      </c>
      <c r="D129" s="65">
        <f t="shared" ref="D129:E129" si="18">SUM(D37,D44,D63,D70,D85,D103,D110,D128)</f>
        <v>0</v>
      </c>
      <c r="E129" s="65">
        <f t="shared" si="18"/>
        <v>0</v>
      </c>
      <c r="F129" s="65">
        <f>SUM(F37,F44,F63,F70,F85,F103,F110,F128)</f>
        <v>0</v>
      </c>
    </row>
    <row r="130" spans="1:6" x14ac:dyDescent="0.3">
      <c r="A130" s="43" t="s">
        <v>258</v>
      </c>
      <c r="B130" s="44"/>
      <c r="C130" s="61" t="s">
        <v>259</v>
      </c>
      <c r="D130" s="61"/>
      <c r="E130" s="61" t="s">
        <v>260</v>
      </c>
      <c r="F130" s="61" t="s">
        <v>16</v>
      </c>
    </row>
    <row r="131" spans="1:6" x14ac:dyDescent="0.3">
      <c r="A131" s="24" t="s">
        <v>245</v>
      </c>
      <c r="B131" s="351">
        <v>0</v>
      </c>
      <c r="C131" s="22">
        <v>0</v>
      </c>
      <c r="D131" s="27"/>
      <c r="E131" s="22">
        <v>0</v>
      </c>
      <c r="F131" s="352">
        <f>SUM(+C131,E131)</f>
        <v>0</v>
      </c>
    </row>
    <row r="132" spans="1:6" ht="33" x14ac:dyDescent="0.3">
      <c r="A132" s="24" t="s">
        <v>246</v>
      </c>
      <c r="B132" s="349" t="s">
        <v>248</v>
      </c>
      <c r="C132" s="27"/>
      <c r="D132" s="27"/>
      <c r="E132" s="27"/>
      <c r="F132" s="27"/>
    </row>
    <row r="133" spans="1:6" x14ac:dyDescent="0.3">
      <c r="A133" s="24" t="s">
        <v>250</v>
      </c>
      <c r="B133" s="26">
        <f>IF($B$132=$G$123,$F$129-$F$70,IF($B$132=$G$124,$F$37,IF($B$132=$G$125,$F$37+$F$44)))</f>
        <v>0</v>
      </c>
      <c r="C133" s="27"/>
      <c r="D133" s="27"/>
      <c r="E133" s="27"/>
      <c r="F133" s="27"/>
    </row>
    <row r="134" spans="1:6" x14ac:dyDescent="0.3">
      <c r="A134" s="24" t="s">
        <v>288</v>
      </c>
      <c r="B134" s="354">
        <v>0</v>
      </c>
      <c r="C134" s="27"/>
      <c r="D134" s="27"/>
      <c r="E134" s="27"/>
      <c r="F134" s="27"/>
    </row>
    <row r="135" spans="1:6" x14ac:dyDescent="0.3">
      <c r="A135" s="24" t="s">
        <v>253</v>
      </c>
      <c r="B135" s="26">
        <f>B133-B134</f>
        <v>0</v>
      </c>
      <c r="C135" s="27"/>
      <c r="D135" s="27"/>
      <c r="E135" s="27"/>
      <c r="F135" s="27"/>
    </row>
    <row r="136" spans="1:6" x14ac:dyDescent="0.3">
      <c r="A136" s="24" t="s">
        <v>254</v>
      </c>
      <c r="B136" s="26">
        <f>B131*B135</f>
        <v>0</v>
      </c>
      <c r="C136" s="27"/>
      <c r="D136" s="27"/>
      <c r="E136" s="27"/>
      <c r="F136" s="27"/>
    </row>
    <row r="137" spans="1:6" x14ac:dyDescent="0.3">
      <c r="A137" s="24" t="s">
        <v>255</v>
      </c>
      <c r="B137" s="24" t="s">
        <v>256</v>
      </c>
      <c r="C137" s="27"/>
      <c r="D137" s="27"/>
      <c r="E137" s="27"/>
      <c r="F137" s="27"/>
    </row>
    <row r="138" spans="1:6" x14ac:dyDescent="0.3">
      <c r="A138" s="24" t="s">
        <v>262</v>
      </c>
      <c r="B138" s="350">
        <v>44561</v>
      </c>
      <c r="C138" s="27"/>
      <c r="D138" s="27"/>
      <c r="E138" s="27"/>
      <c r="F138" s="27"/>
    </row>
    <row r="139" spans="1:6" x14ac:dyDescent="0.3">
      <c r="A139" s="24"/>
      <c r="B139" s="24" t="s">
        <v>261</v>
      </c>
      <c r="C139" s="62">
        <f>SUM(C131)</f>
        <v>0</v>
      </c>
      <c r="D139" s="69"/>
      <c r="E139" s="62">
        <f>SUM(E131)</f>
        <v>0</v>
      </c>
      <c r="F139" s="62">
        <f>SUM(F131)</f>
        <v>0</v>
      </c>
    </row>
    <row r="140" spans="1:6" ht="20.25" x14ac:dyDescent="0.35">
      <c r="A140" s="18"/>
      <c r="B140" s="72" t="s">
        <v>263</v>
      </c>
      <c r="C140" s="73">
        <f>SUM(C139,C129)</f>
        <v>0</v>
      </c>
      <c r="D140" s="73">
        <f t="shared" ref="D140:F140" si="19">SUM(D139,D129)</f>
        <v>0</v>
      </c>
      <c r="E140" s="73">
        <f t="shared" si="19"/>
        <v>0</v>
      </c>
      <c r="F140" s="73">
        <f t="shared" si="19"/>
        <v>0</v>
      </c>
    </row>
    <row r="142" spans="1:6" x14ac:dyDescent="0.3">
      <c r="A142" s="17" t="s">
        <v>289</v>
      </c>
      <c r="B142" s="353"/>
    </row>
    <row r="143" spans="1:6" x14ac:dyDescent="0.3">
      <c r="A143" s="17" t="s">
        <v>290</v>
      </c>
    </row>
  </sheetData>
  <mergeCells count="1">
    <mergeCell ref="C1:F5"/>
  </mergeCells>
  <dataValidations count="4">
    <dataValidation type="list" allowBlank="1" showInputMessage="1" showErrorMessage="1" prompt="Select Method of Allocation" sqref="B132" xr:uid="{3D71A398-0367-454F-B0C0-DC808709DC2D}">
      <formula1>$G$123:$G$125</formula1>
    </dataValidation>
    <dataValidation type="list" allowBlank="1" showInputMessage="1" showErrorMessage="1" sqref="B137" xr:uid="{DC0FE380-55AC-428A-9A73-0AC48B5AFBEF}">
      <formula1>$G$126:$G$127</formula1>
    </dataValidation>
    <dataValidation type="list" allowBlank="1" showInputMessage="1" showErrorMessage="1" sqref="B42" xr:uid="{8AF44C2C-DF4C-417A-9771-9371BF2DFFEC}">
      <formula1>$I$41:$I$42</formula1>
    </dataValidation>
    <dataValidation type="list" allowBlank="1" showInputMessage="1" showErrorMessage="1" sqref="G89:G102 G105:G109" xr:uid="{CEFD041F-8FF9-4D18-99AD-7D32EDECA23D}">
      <formula1>$I$88:$I$89</formula1>
    </dataValidation>
  </dataValidations>
  <pageMargins left="0.7" right="0.7" top="0.75" bottom="0.75" header="0.3" footer="0.3"/>
  <pageSetup orientation="portrait" horizontalDpi="4294967295" verticalDpi="4294967295" r:id="rId1"/>
  <rowBreaks count="1" manualBreakCount="1">
    <brk id="70" max="16383" man="1"/>
  </rowBreaks>
  <colBreaks count="1" manualBreakCount="1">
    <brk id="6" max="141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9AF8E-CCA0-44DD-9E62-65E465486BE2}">
  <dimension ref="A1:J143"/>
  <sheetViews>
    <sheetView zoomScale="60" zoomScaleNormal="60" workbookViewId="0">
      <selection sqref="A1:XFD1048576"/>
    </sheetView>
  </sheetViews>
  <sheetFormatPr defaultColWidth="9.140625" defaultRowHeight="16.5" x14ac:dyDescent="0.3"/>
  <cols>
    <col min="1" max="9" width="35.7109375" style="17" customWidth="1"/>
    <col min="10" max="10" width="43.85546875" style="17" bestFit="1" customWidth="1"/>
    <col min="11" max="11" width="35.7109375" style="17" customWidth="1"/>
    <col min="12" max="16384" width="9.140625" style="17"/>
  </cols>
  <sheetData>
    <row r="1" spans="1:10" x14ac:dyDescent="0.3">
      <c r="A1" s="17" t="s">
        <v>203</v>
      </c>
      <c r="C1" s="358" t="s">
        <v>280</v>
      </c>
      <c r="D1" s="358"/>
      <c r="E1" s="358"/>
      <c r="F1" s="358"/>
    </row>
    <row r="2" spans="1:10" x14ac:dyDescent="0.3">
      <c r="A2" s="18" t="s">
        <v>204</v>
      </c>
      <c r="B2" s="19"/>
      <c r="C2" s="358"/>
      <c r="D2" s="358"/>
      <c r="E2" s="358"/>
      <c r="F2" s="358"/>
    </row>
    <row r="3" spans="1:10" x14ac:dyDescent="0.3">
      <c r="A3" s="18" t="s">
        <v>205</v>
      </c>
      <c r="B3" s="20"/>
      <c r="C3" s="358"/>
      <c r="D3" s="358"/>
      <c r="E3" s="358"/>
      <c r="F3" s="358"/>
    </row>
    <row r="4" spans="1:10" x14ac:dyDescent="0.3">
      <c r="A4" s="18" t="s">
        <v>160</v>
      </c>
      <c r="B4" s="20"/>
      <c r="C4" s="358"/>
      <c r="D4" s="358"/>
      <c r="E4" s="358"/>
      <c r="F4" s="358"/>
    </row>
    <row r="5" spans="1:10" x14ac:dyDescent="0.3">
      <c r="C5" s="359"/>
      <c r="D5" s="359"/>
      <c r="E5" s="359"/>
      <c r="F5" s="359"/>
    </row>
    <row r="6" spans="1:10" x14ac:dyDescent="0.3">
      <c r="A6" s="18" t="s">
        <v>206</v>
      </c>
      <c r="B6" s="18"/>
      <c r="C6" s="58" t="s">
        <v>209</v>
      </c>
      <c r="D6" s="58" t="s">
        <v>210</v>
      </c>
      <c r="E6" s="58" t="s">
        <v>211</v>
      </c>
      <c r="F6" s="58" t="s">
        <v>16</v>
      </c>
      <c r="G6" s="18"/>
      <c r="H6" s="18"/>
      <c r="I6" s="18"/>
      <c r="J6" s="18"/>
    </row>
    <row r="7" spans="1:10" x14ac:dyDescent="0.3">
      <c r="A7" s="21" t="s">
        <v>207</v>
      </c>
      <c r="B7" s="21" t="s">
        <v>208</v>
      </c>
      <c r="C7" s="59"/>
      <c r="D7" s="59"/>
      <c r="E7" s="59"/>
      <c r="F7" s="59"/>
      <c r="G7" s="40" t="s">
        <v>212</v>
      </c>
      <c r="H7" s="21" t="s">
        <v>213</v>
      </c>
      <c r="I7" s="21" t="s">
        <v>214</v>
      </c>
      <c r="J7" s="21" t="s">
        <v>270</v>
      </c>
    </row>
    <row r="8" spans="1:10" x14ac:dyDescent="0.3">
      <c r="A8" s="34"/>
      <c r="B8" s="34"/>
      <c r="C8" s="57">
        <v>0</v>
      </c>
      <c r="D8" s="57">
        <v>0</v>
      </c>
      <c r="E8" s="57">
        <v>0</v>
      </c>
      <c r="F8" s="60">
        <f>SUM(C8:E8)</f>
        <v>0</v>
      </c>
      <c r="G8" s="41">
        <v>0</v>
      </c>
      <c r="H8" s="34">
        <v>12</v>
      </c>
      <c r="I8" s="38">
        <v>1</v>
      </c>
      <c r="J8" s="41">
        <f>(G8/12)*H8*I8</f>
        <v>0</v>
      </c>
    </row>
    <row r="9" spans="1:10" x14ac:dyDescent="0.3">
      <c r="A9" s="21"/>
      <c r="B9" s="21"/>
      <c r="C9" s="57">
        <v>0</v>
      </c>
      <c r="D9" s="57">
        <v>0</v>
      </c>
      <c r="E9" s="57">
        <v>0</v>
      </c>
      <c r="F9" s="60">
        <f t="shared" ref="F9:F36" si="0">SUM(C9:E9)</f>
        <v>0</v>
      </c>
      <c r="G9" s="40">
        <v>0</v>
      </c>
      <c r="H9" s="21">
        <v>0</v>
      </c>
      <c r="I9" s="39">
        <v>0</v>
      </c>
      <c r="J9" s="40">
        <f t="shared" ref="J9:J36" si="1">(G9/12)*H9*I9</f>
        <v>0</v>
      </c>
    </row>
    <row r="10" spans="1:10" x14ac:dyDescent="0.3">
      <c r="A10" s="34"/>
      <c r="B10" s="34"/>
      <c r="C10" s="57">
        <v>0</v>
      </c>
      <c r="D10" s="57">
        <v>0</v>
      </c>
      <c r="E10" s="57">
        <v>0</v>
      </c>
      <c r="F10" s="60">
        <f t="shared" si="0"/>
        <v>0</v>
      </c>
      <c r="G10" s="41">
        <v>0</v>
      </c>
      <c r="H10" s="34">
        <v>0</v>
      </c>
      <c r="I10" s="38">
        <v>0</v>
      </c>
      <c r="J10" s="41">
        <f t="shared" si="1"/>
        <v>0</v>
      </c>
    </row>
    <row r="11" spans="1:10" x14ac:dyDescent="0.3">
      <c r="A11" s="21"/>
      <c r="B11" s="21"/>
      <c r="C11" s="57">
        <v>0</v>
      </c>
      <c r="D11" s="57">
        <v>0</v>
      </c>
      <c r="E11" s="57">
        <v>0</v>
      </c>
      <c r="F11" s="60">
        <f t="shared" si="0"/>
        <v>0</v>
      </c>
      <c r="G11" s="40">
        <v>0</v>
      </c>
      <c r="H11" s="21">
        <v>0</v>
      </c>
      <c r="I11" s="39">
        <v>0</v>
      </c>
      <c r="J11" s="40">
        <f t="shared" si="1"/>
        <v>0</v>
      </c>
    </row>
    <row r="12" spans="1:10" x14ac:dyDescent="0.3">
      <c r="A12" s="34"/>
      <c r="B12" s="34"/>
      <c r="C12" s="57">
        <v>0</v>
      </c>
      <c r="D12" s="57">
        <v>0</v>
      </c>
      <c r="E12" s="57">
        <v>0</v>
      </c>
      <c r="F12" s="60">
        <f t="shared" si="0"/>
        <v>0</v>
      </c>
      <c r="G12" s="41">
        <v>0</v>
      </c>
      <c r="H12" s="34">
        <v>0</v>
      </c>
      <c r="I12" s="38">
        <v>0</v>
      </c>
      <c r="J12" s="41">
        <f t="shared" si="1"/>
        <v>0</v>
      </c>
    </row>
    <row r="13" spans="1:10" x14ac:dyDescent="0.3">
      <c r="A13" s="21"/>
      <c r="B13" s="21"/>
      <c r="C13" s="57">
        <v>0</v>
      </c>
      <c r="D13" s="57">
        <v>0</v>
      </c>
      <c r="E13" s="57">
        <v>0</v>
      </c>
      <c r="F13" s="60">
        <f t="shared" si="0"/>
        <v>0</v>
      </c>
      <c r="G13" s="40">
        <v>0</v>
      </c>
      <c r="H13" s="21">
        <v>0</v>
      </c>
      <c r="I13" s="39">
        <v>0</v>
      </c>
      <c r="J13" s="40">
        <f t="shared" si="1"/>
        <v>0</v>
      </c>
    </row>
    <row r="14" spans="1:10" x14ac:dyDescent="0.3">
      <c r="A14" s="34"/>
      <c r="B14" s="34"/>
      <c r="C14" s="57">
        <v>0</v>
      </c>
      <c r="D14" s="57">
        <v>0</v>
      </c>
      <c r="E14" s="57">
        <v>0</v>
      </c>
      <c r="F14" s="60">
        <f t="shared" si="0"/>
        <v>0</v>
      </c>
      <c r="G14" s="41">
        <v>0</v>
      </c>
      <c r="H14" s="34">
        <v>0</v>
      </c>
      <c r="I14" s="38">
        <v>0</v>
      </c>
      <c r="J14" s="41">
        <f t="shared" si="1"/>
        <v>0</v>
      </c>
    </row>
    <row r="15" spans="1:10" x14ac:dyDescent="0.3">
      <c r="A15" s="21"/>
      <c r="B15" s="21"/>
      <c r="C15" s="57">
        <v>0</v>
      </c>
      <c r="D15" s="57">
        <v>0</v>
      </c>
      <c r="E15" s="57">
        <v>0</v>
      </c>
      <c r="F15" s="60">
        <f t="shared" si="0"/>
        <v>0</v>
      </c>
      <c r="G15" s="40">
        <v>0</v>
      </c>
      <c r="H15" s="21">
        <v>0</v>
      </c>
      <c r="I15" s="39">
        <v>0</v>
      </c>
      <c r="J15" s="40">
        <f t="shared" si="1"/>
        <v>0</v>
      </c>
    </row>
    <row r="16" spans="1:10" x14ac:dyDescent="0.3">
      <c r="A16" s="34"/>
      <c r="B16" s="34"/>
      <c r="C16" s="57">
        <v>0</v>
      </c>
      <c r="D16" s="57">
        <v>0</v>
      </c>
      <c r="E16" s="57">
        <v>0</v>
      </c>
      <c r="F16" s="60">
        <f t="shared" si="0"/>
        <v>0</v>
      </c>
      <c r="G16" s="41">
        <v>0</v>
      </c>
      <c r="H16" s="34">
        <v>0</v>
      </c>
      <c r="I16" s="38">
        <v>0</v>
      </c>
      <c r="J16" s="41">
        <f t="shared" si="1"/>
        <v>0</v>
      </c>
    </row>
    <row r="17" spans="1:10" x14ac:dyDescent="0.3">
      <c r="A17" s="21"/>
      <c r="B17" s="21"/>
      <c r="C17" s="57">
        <v>0</v>
      </c>
      <c r="D17" s="57">
        <v>0</v>
      </c>
      <c r="E17" s="57">
        <v>0</v>
      </c>
      <c r="F17" s="60">
        <f t="shared" si="0"/>
        <v>0</v>
      </c>
      <c r="G17" s="40">
        <v>0</v>
      </c>
      <c r="H17" s="21">
        <v>0</v>
      </c>
      <c r="I17" s="39">
        <v>0</v>
      </c>
      <c r="J17" s="40">
        <f t="shared" si="1"/>
        <v>0</v>
      </c>
    </row>
    <row r="18" spans="1:10" x14ac:dyDescent="0.3">
      <c r="A18" s="34"/>
      <c r="B18" s="34"/>
      <c r="C18" s="57">
        <v>0</v>
      </c>
      <c r="D18" s="57">
        <v>0</v>
      </c>
      <c r="E18" s="57">
        <v>0</v>
      </c>
      <c r="F18" s="60">
        <f t="shared" si="0"/>
        <v>0</v>
      </c>
      <c r="G18" s="41">
        <v>0</v>
      </c>
      <c r="H18" s="34">
        <v>0</v>
      </c>
      <c r="I18" s="38">
        <v>0</v>
      </c>
      <c r="J18" s="41">
        <f t="shared" si="1"/>
        <v>0</v>
      </c>
    </row>
    <row r="19" spans="1:10" x14ac:dyDescent="0.3">
      <c r="A19" s="21"/>
      <c r="B19" s="21"/>
      <c r="C19" s="57">
        <v>0</v>
      </c>
      <c r="D19" s="57">
        <v>0</v>
      </c>
      <c r="E19" s="57">
        <v>0</v>
      </c>
      <c r="F19" s="60">
        <f t="shared" si="0"/>
        <v>0</v>
      </c>
      <c r="G19" s="40">
        <v>0</v>
      </c>
      <c r="H19" s="21">
        <v>0</v>
      </c>
      <c r="I19" s="39">
        <v>0</v>
      </c>
      <c r="J19" s="40">
        <f t="shared" si="1"/>
        <v>0</v>
      </c>
    </row>
    <row r="20" spans="1:10" x14ac:dyDescent="0.3">
      <c r="A20" s="34"/>
      <c r="B20" s="34"/>
      <c r="C20" s="57">
        <v>0</v>
      </c>
      <c r="D20" s="57">
        <v>0</v>
      </c>
      <c r="E20" s="57">
        <v>0</v>
      </c>
      <c r="F20" s="60">
        <f t="shared" si="0"/>
        <v>0</v>
      </c>
      <c r="G20" s="41">
        <v>0</v>
      </c>
      <c r="H20" s="34">
        <v>0</v>
      </c>
      <c r="I20" s="38">
        <v>0</v>
      </c>
      <c r="J20" s="41">
        <f t="shared" si="1"/>
        <v>0</v>
      </c>
    </row>
    <row r="21" spans="1:10" x14ac:dyDescent="0.3">
      <c r="A21" s="21"/>
      <c r="B21" s="21"/>
      <c r="C21" s="57">
        <v>0</v>
      </c>
      <c r="D21" s="57">
        <v>0</v>
      </c>
      <c r="E21" s="57">
        <v>0</v>
      </c>
      <c r="F21" s="60">
        <f t="shared" si="0"/>
        <v>0</v>
      </c>
      <c r="G21" s="40">
        <v>0</v>
      </c>
      <c r="H21" s="21">
        <v>0</v>
      </c>
      <c r="I21" s="39">
        <v>0</v>
      </c>
      <c r="J21" s="40">
        <f t="shared" si="1"/>
        <v>0</v>
      </c>
    </row>
    <row r="22" spans="1:10" x14ac:dyDescent="0.3">
      <c r="A22" s="34"/>
      <c r="B22" s="34"/>
      <c r="C22" s="57">
        <v>0</v>
      </c>
      <c r="D22" s="57">
        <v>0</v>
      </c>
      <c r="E22" s="57">
        <v>0</v>
      </c>
      <c r="F22" s="60">
        <f t="shared" si="0"/>
        <v>0</v>
      </c>
      <c r="G22" s="41">
        <v>0</v>
      </c>
      <c r="H22" s="34">
        <v>0</v>
      </c>
      <c r="I22" s="38">
        <v>0</v>
      </c>
      <c r="J22" s="41">
        <f t="shared" si="1"/>
        <v>0</v>
      </c>
    </row>
    <row r="23" spans="1:10" x14ac:dyDescent="0.3">
      <c r="A23" s="21"/>
      <c r="B23" s="21"/>
      <c r="C23" s="57">
        <v>0</v>
      </c>
      <c r="D23" s="57">
        <v>0</v>
      </c>
      <c r="E23" s="57">
        <v>0</v>
      </c>
      <c r="F23" s="60">
        <f t="shared" si="0"/>
        <v>0</v>
      </c>
      <c r="G23" s="40">
        <v>0</v>
      </c>
      <c r="H23" s="21">
        <v>0</v>
      </c>
      <c r="I23" s="39">
        <v>0</v>
      </c>
      <c r="J23" s="40">
        <f t="shared" si="1"/>
        <v>0</v>
      </c>
    </row>
    <row r="24" spans="1:10" x14ac:dyDescent="0.3">
      <c r="A24" s="34"/>
      <c r="B24" s="34"/>
      <c r="C24" s="57">
        <v>0</v>
      </c>
      <c r="D24" s="57">
        <v>0</v>
      </c>
      <c r="E24" s="57">
        <v>0</v>
      </c>
      <c r="F24" s="60">
        <f t="shared" si="0"/>
        <v>0</v>
      </c>
      <c r="G24" s="41">
        <v>0</v>
      </c>
      <c r="H24" s="34">
        <v>0</v>
      </c>
      <c r="I24" s="38">
        <v>0</v>
      </c>
      <c r="J24" s="41">
        <f t="shared" si="1"/>
        <v>0</v>
      </c>
    </row>
    <row r="25" spans="1:10" x14ac:dyDescent="0.3">
      <c r="A25" s="21"/>
      <c r="B25" s="21"/>
      <c r="C25" s="57">
        <v>0</v>
      </c>
      <c r="D25" s="57">
        <v>0</v>
      </c>
      <c r="E25" s="57">
        <v>0</v>
      </c>
      <c r="F25" s="60">
        <f t="shared" si="0"/>
        <v>0</v>
      </c>
      <c r="G25" s="40">
        <v>0</v>
      </c>
      <c r="H25" s="21">
        <v>0</v>
      </c>
      <c r="I25" s="39">
        <v>0</v>
      </c>
      <c r="J25" s="40">
        <f t="shared" si="1"/>
        <v>0</v>
      </c>
    </row>
    <row r="26" spans="1:10" x14ac:dyDescent="0.3">
      <c r="A26" s="34"/>
      <c r="B26" s="34"/>
      <c r="C26" s="57">
        <v>0</v>
      </c>
      <c r="D26" s="57">
        <v>0</v>
      </c>
      <c r="E26" s="57">
        <v>0</v>
      </c>
      <c r="F26" s="60">
        <f t="shared" si="0"/>
        <v>0</v>
      </c>
      <c r="G26" s="41">
        <v>0</v>
      </c>
      <c r="H26" s="34">
        <v>0</v>
      </c>
      <c r="I26" s="38">
        <v>0</v>
      </c>
      <c r="J26" s="41">
        <f t="shared" si="1"/>
        <v>0</v>
      </c>
    </row>
    <row r="27" spans="1:10" x14ac:dyDescent="0.3">
      <c r="A27" s="21"/>
      <c r="B27" s="21"/>
      <c r="C27" s="57">
        <v>0</v>
      </c>
      <c r="D27" s="57">
        <v>0</v>
      </c>
      <c r="E27" s="57">
        <v>0</v>
      </c>
      <c r="F27" s="60">
        <f t="shared" si="0"/>
        <v>0</v>
      </c>
      <c r="G27" s="40">
        <v>0</v>
      </c>
      <c r="H27" s="21">
        <v>0</v>
      </c>
      <c r="I27" s="39">
        <v>0</v>
      </c>
      <c r="J27" s="40">
        <f t="shared" si="1"/>
        <v>0</v>
      </c>
    </row>
    <row r="28" spans="1:10" x14ac:dyDescent="0.3">
      <c r="A28" s="34"/>
      <c r="B28" s="34"/>
      <c r="C28" s="57">
        <v>0</v>
      </c>
      <c r="D28" s="57">
        <v>0</v>
      </c>
      <c r="E28" s="57">
        <v>0</v>
      </c>
      <c r="F28" s="60">
        <f t="shared" si="0"/>
        <v>0</v>
      </c>
      <c r="G28" s="41">
        <v>0</v>
      </c>
      <c r="H28" s="34">
        <v>0</v>
      </c>
      <c r="I28" s="38">
        <v>0</v>
      </c>
      <c r="J28" s="41">
        <f t="shared" si="1"/>
        <v>0</v>
      </c>
    </row>
    <row r="29" spans="1:10" x14ac:dyDescent="0.3">
      <c r="A29" s="21"/>
      <c r="B29" s="21"/>
      <c r="C29" s="57">
        <v>0</v>
      </c>
      <c r="D29" s="57">
        <v>0</v>
      </c>
      <c r="E29" s="57">
        <v>0</v>
      </c>
      <c r="F29" s="60">
        <f t="shared" si="0"/>
        <v>0</v>
      </c>
      <c r="G29" s="40">
        <v>0</v>
      </c>
      <c r="H29" s="21">
        <v>0</v>
      </c>
      <c r="I29" s="39">
        <v>0</v>
      </c>
      <c r="J29" s="40">
        <f t="shared" si="1"/>
        <v>0</v>
      </c>
    </row>
    <row r="30" spans="1:10" x14ac:dyDescent="0.3">
      <c r="A30" s="34"/>
      <c r="B30" s="34"/>
      <c r="C30" s="57">
        <v>0</v>
      </c>
      <c r="D30" s="57">
        <v>0</v>
      </c>
      <c r="E30" s="57">
        <v>0</v>
      </c>
      <c r="F30" s="60">
        <f t="shared" si="0"/>
        <v>0</v>
      </c>
      <c r="G30" s="41">
        <v>0</v>
      </c>
      <c r="H30" s="34">
        <v>0</v>
      </c>
      <c r="I30" s="38">
        <v>0</v>
      </c>
      <c r="J30" s="41">
        <f t="shared" si="1"/>
        <v>0</v>
      </c>
    </row>
    <row r="31" spans="1:10" x14ac:dyDescent="0.3">
      <c r="A31" s="21"/>
      <c r="B31" s="21"/>
      <c r="C31" s="57">
        <v>0</v>
      </c>
      <c r="D31" s="57">
        <v>0</v>
      </c>
      <c r="E31" s="57">
        <v>0</v>
      </c>
      <c r="F31" s="60">
        <f t="shared" si="0"/>
        <v>0</v>
      </c>
      <c r="G31" s="40">
        <v>0</v>
      </c>
      <c r="H31" s="21">
        <v>0</v>
      </c>
      <c r="I31" s="39">
        <v>0</v>
      </c>
      <c r="J31" s="40">
        <f t="shared" si="1"/>
        <v>0</v>
      </c>
    </row>
    <row r="32" spans="1:10" x14ac:dyDescent="0.3">
      <c r="A32" s="34"/>
      <c r="B32" s="34"/>
      <c r="C32" s="57">
        <v>0</v>
      </c>
      <c r="D32" s="57">
        <v>0</v>
      </c>
      <c r="E32" s="57">
        <v>0</v>
      </c>
      <c r="F32" s="60">
        <f t="shared" si="0"/>
        <v>0</v>
      </c>
      <c r="G32" s="41">
        <v>0</v>
      </c>
      <c r="H32" s="34">
        <v>0</v>
      </c>
      <c r="I32" s="38">
        <v>0</v>
      </c>
      <c r="J32" s="41">
        <f t="shared" si="1"/>
        <v>0</v>
      </c>
    </row>
    <row r="33" spans="1:10" x14ac:dyDescent="0.3">
      <c r="A33" s="21"/>
      <c r="B33" s="21"/>
      <c r="C33" s="57">
        <v>0</v>
      </c>
      <c r="D33" s="57">
        <v>0</v>
      </c>
      <c r="E33" s="57">
        <v>0</v>
      </c>
      <c r="F33" s="60">
        <f t="shared" si="0"/>
        <v>0</v>
      </c>
      <c r="G33" s="40">
        <v>0</v>
      </c>
      <c r="H33" s="21">
        <v>0</v>
      </c>
      <c r="I33" s="39">
        <v>0</v>
      </c>
      <c r="J33" s="40">
        <f t="shared" si="1"/>
        <v>0</v>
      </c>
    </row>
    <row r="34" spans="1:10" x14ac:dyDescent="0.3">
      <c r="A34" s="34"/>
      <c r="B34" s="34"/>
      <c r="C34" s="57">
        <v>0</v>
      </c>
      <c r="D34" s="57">
        <v>0</v>
      </c>
      <c r="E34" s="57">
        <v>0</v>
      </c>
      <c r="F34" s="60">
        <f t="shared" si="0"/>
        <v>0</v>
      </c>
      <c r="G34" s="41">
        <v>0</v>
      </c>
      <c r="H34" s="34">
        <v>0</v>
      </c>
      <c r="I34" s="38">
        <v>0</v>
      </c>
      <c r="J34" s="41">
        <f t="shared" si="1"/>
        <v>0</v>
      </c>
    </row>
    <row r="35" spans="1:10" x14ac:dyDescent="0.3">
      <c r="A35" s="21"/>
      <c r="B35" s="21"/>
      <c r="C35" s="57">
        <v>0</v>
      </c>
      <c r="D35" s="57">
        <v>0</v>
      </c>
      <c r="E35" s="57">
        <v>0</v>
      </c>
      <c r="F35" s="60">
        <f t="shared" si="0"/>
        <v>0</v>
      </c>
      <c r="G35" s="40">
        <v>0</v>
      </c>
      <c r="H35" s="21">
        <v>0</v>
      </c>
      <c r="I35" s="39">
        <v>0</v>
      </c>
      <c r="J35" s="40">
        <f t="shared" si="1"/>
        <v>0</v>
      </c>
    </row>
    <row r="36" spans="1:10" x14ac:dyDescent="0.3">
      <c r="A36" s="34"/>
      <c r="B36" s="34"/>
      <c r="C36" s="57">
        <v>0</v>
      </c>
      <c r="D36" s="57">
        <v>0</v>
      </c>
      <c r="E36" s="57">
        <v>0</v>
      </c>
      <c r="F36" s="60">
        <f t="shared" si="0"/>
        <v>0</v>
      </c>
      <c r="G36" s="41">
        <v>0</v>
      </c>
      <c r="H36" s="34">
        <v>0</v>
      </c>
      <c r="I36" s="38">
        <v>0</v>
      </c>
      <c r="J36" s="41">
        <f t="shared" si="1"/>
        <v>0</v>
      </c>
    </row>
    <row r="37" spans="1:10" x14ac:dyDescent="0.3">
      <c r="A37" s="24"/>
      <c r="B37" s="25" t="s">
        <v>220</v>
      </c>
      <c r="C37" s="60">
        <f>SUM(C8:C36)</f>
        <v>0</v>
      </c>
      <c r="D37" s="60">
        <f t="shared" ref="D37:J37" si="2">SUM(D8:D36)</f>
        <v>0</v>
      </c>
      <c r="E37" s="60">
        <f t="shared" si="2"/>
        <v>0</v>
      </c>
      <c r="F37" s="60">
        <f t="shared" si="2"/>
        <v>0</v>
      </c>
      <c r="G37" s="26">
        <f t="shared" si="2"/>
        <v>0</v>
      </c>
      <c r="H37" s="27"/>
      <c r="I37" s="28"/>
      <c r="J37" s="26">
        <f t="shared" si="2"/>
        <v>0</v>
      </c>
    </row>
    <row r="38" spans="1:10" x14ac:dyDescent="0.3">
      <c r="A38" s="43" t="s">
        <v>215</v>
      </c>
      <c r="B38" s="46"/>
      <c r="C38" s="61" t="s">
        <v>209</v>
      </c>
      <c r="D38" s="61" t="s">
        <v>210</v>
      </c>
      <c r="E38" s="61" t="s">
        <v>211</v>
      </c>
      <c r="F38" s="61" t="s">
        <v>16</v>
      </c>
      <c r="G38" s="45"/>
      <c r="H38" s="45"/>
      <c r="I38" s="45"/>
      <c r="J38" s="47"/>
    </row>
    <row r="39" spans="1:10" x14ac:dyDescent="0.3">
      <c r="A39" s="29" t="s">
        <v>216</v>
      </c>
      <c r="B39" s="30">
        <v>0</v>
      </c>
      <c r="C39" s="57">
        <v>0</v>
      </c>
      <c r="D39" s="57">
        <v>0</v>
      </c>
      <c r="E39" s="57">
        <v>0</v>
      </c>
      <c r="F39" s="60">
        <f>SUM(C39:E39)</f>
        <v>0</v>
      </c>
    </row>
    <row r="40" spans="1:10" x14ac:dyDescent="0.3">
      <c r="A40" s="35" t="s">
        <v>217</v>
      </c>
      <c r="B40" s="36">
        <v>0</v>
      </c>
      <c r="C40" s="348">
        <v>0</v>
      </c>
      <c r="D40" s="348">
        <v>0</v>
      </c>
      <c r="E40" s="348">
        <v>0</v>
      </c>
      <c r="F40" s="60">
        <v>0</v>
      </c>
    </row>
    <row r="41" spans="1:10" x14ac:dyDescent="0.3">
      <c r="A41" s="29" t="s">
        <v>218</v>
      </c>
      <c r="B41" s="30">
        <v>0</v>
      </c>
      <c r="C41" s="348">
        <v>0</v>
      </c>
      <c r="D41" s="348">
        <v>0</v>
      </c>
      <c r="E41" s="348">
        <v>0</v>
      </c>
      <c r="F41" s="60">
        <v>0</v>
      </c>
      <c r="I41" s="17" t="s">
        <v>273</v>
      </c>
    </row>
    <row r="42" spans="1:10" ht="33" x14ac:dyDescent="0.3">
      <c r="A42" s="37" t="s">
        <v>219</v>
      </c>
      <c r="B42" s="35" t="s">
        <v>271</v>
      </c>
      <c r="C42" s="70"/>
      <c r="D42" s="70"/>
      <c r="E42" s="70"/>
      <c r="F42" s="70"/>
      <c r="I42" s="17" t="s">
        <v>271</v>
      </c>
    </row>
    <row r="43" spans="1:10" x14ac:dyDescent="0.3">
      <c r="A43" s="29"/>
      <c r="B43" s="29"/>
      <c r="C43" s="70"/>
      <c r="D43" s="70"/>
      <c r="E43" s="70"/>
      <c r="F43" s="70"/>
    </row>
    <row r="44" spans="1:10" x14ac:dyDescent="0.3">
      <c r="A44" s="24"/>
      <c r="B44" s="25" t="s">
        <v>221</v>
      </c>
      <c r="C44" s="60">
        <f t="shared" ref="C44:E44" si="3">SUM(C39:C41)</f>
        <v>0</v>
      </c>
      <c r="D44" s="60">
        <f t="shared" si="3"/>
        <v>0</v>
      </c>
      <c r="E44" s="60">
        <f t="shared" si="3"/>
        <v>0</v>
      </c>
      <c r="F44" s="60">
        <f>SUM(F39:F41)</f>
        <v>0</v>
      </c>
    </row>
    <row r="45" spans="1:10" x14ac:dyDescent="0.3">
      <c r="A45" s="43" t="s">
        <v>222</v>
      </c>
      <c r="B45" s="45"/>
      <c r="C45" s="61" t="s">
        <v>209</v>
      </c>
      <c r="D45" s="61" t="s">
        <v>210</v>
      </c>
      <c r="E45" s="61" t="s">
        <v>211</v>
      </c>
      <c r="F45" s="61" t="s">
        <v>16</v>
      </c>
    </row>
    <row r="46" spans="1:10" x14ac:dyDescent="0.3">
      <c r="A46" s="31" t="s">
        <v>235</v>
      </c>
      <c r="B46" s="31">
        <v>0</v>
      </c>
      <c r="C46" s="57">
        <v>0</v>
      </c>
      <c r="D46" s="57">
        <v>0</v>
      </c>
      <c r="E46" s="57">
        <v>0</v>
      </c>
      <c r="F46" s="60">
        <f>SUM(C46:E46)</f>
        <v>0</v>
      </c>
    </row>
    <row r="47" spans="1:10" x14ac:dyDescent="0.3">
      <c r="A47" s="33" t="s">
        <v>236</v>
      </c>
      <c r="B47" s="344">
        <v>0</v>
      </c>
      <c r="C47" s="57">
        <v>0</v>
      </c>
      <c r="D47" s="57">
        <v>0</v>
      </c>
      <c r="E47" s="57">
        <v>0</v>
      </c>
      <c r="F47" s="60">
        <f t="shared" ref="F47:F62" si="4">SUM(C47:E47)</f>
        <v>0</v>
      </c>
    </row>
    <row r="48" spans="1:10" x14ac:dyDescent="0.3">
      <c r="A48" s="31" t="s">
        <v>237</v>
      </c>
      <c r="B48" s="345">
        <v>0</v>
      </c>
      <c r="C48" s="57">
        <v>0</v>
      </c>
      <c r="D48" s="57">
        <v>0</v>
      </c>
      <c r="E48" s="57">
        <v>0</v>
      </c>
      <c r="F48" s="60">
        <f t="shared" si="4"/>
        <v>0</v>
      </c>
    </row>
    <row r="49" spans="1:6" x14ac:dyDescent="0.3">
      <c r="A49" s="33" t="s">
        <v>238</v>
      </c>
      <c r="B49" s="33" t="s">
        <v>239</v>
      </c>
      <c r="C49" s="57">
        <v>0</v>
      </c>
      <c r="D49" s="57">
        <v>0</v>
      </c>
      <c r="E49" s="57">
        <v>0</v>
      </c>
      <c r="F49" s="60">
        <f t="shared" si="4"/>
        <v>0</v>
      </c>
    </row>
    <row r="50" spans="1:6" x14ac:dyDescent="0.3">
      <c r="A50" s="31">
        <v>0</v>
      </c>
      <c r="B50" s="345">
        <v>0</v>
      </c>
      <c r="C50" s="57">
        <v>0</v>
      </c>
      <c r="D50" s="57">
        <v>0</v>
      </c>
      <c r="E50" s="57">
        <v>0</v>
      </c>
      <c r="F50" s="60">
        <f t="shared" si="4"/>
        <v>0</v>
      </c>
    </row>
    <row r="51" spans="1:6" x14ac:dyDescent="0.3">
      <c r="A51" s="33" t="s">
        <v>225</v>
      </c>
      <c r="B51" s="33"/>
      <c r="C51" s="57">
        <v>0</v>
      </c>
      <c r="D51" s="57">
        <v>0</v>
      </c>
      <c r="E51" s="57">
        <v>0</v>
      </c>
      <c r="F51" s="60">
        <f t="shared" si="4"/>
        <v>0</v>
      </c>
    </row>
    <row r="52" spans="1:6" x14ac:dyDescent="0.3">
      <c r="A52" s="31"/>
      <c r="B52" s="31"/>
      <c r="C52" s="57">
        <v>0</v>
      </c>
      <c r="D52" s="57">
        <v>0</v>
      </c>
      <c r="E52" s="57">
        <v>0</v>
      </c>
      <c r="F52" s="60">
        <f t="shared" si="4"/>
        <v>0</v>
      </c>
    </row>
    <row r="53" spans="1:6" x14ac:dyDescent="0.3">
      <c r="A53" s="33"/>
      <c r="B53" s="33"/>
      <c r="C53" s="57">
        <v>0</v>
      </c>
      <c r="D53" s="57">
        <v>0</v>
      </c>
      <c r="E53" s="57">
        <v>0</v>
      </c>
      <c r="F53" s="60">
        <f t="shared" si="4"/>
        <v>0</v>
      </c>
    </row>
    <row r="54" spans="1:6" x14ac:dyDescent="0.3">
      <c r="A54" s="31"/>
      <c r="B54" s="31"/>
      <c r="C54" s="57">
        <v>0</v>
      </c>
      <c r="D54" s="57">
        <v>0</v>
      </c>
      <c r="E54" s="57">
        <v>0</v>
      </c>
      <c r="F54" s="60">
        <f t="shared" si="4"/>
        <v>0</v>
      </c>
    </row>
    <row r="55" spans="1:6" x14ac:dyDescent="0.3">
      <c r="A55" s="33"/>
      <c r="B55" s="33"/>
      <c r="C55" s="57">
        <v>0</v>
      </c>
      <c r="D55" s="57">
        <v>0</v>
      </c>
      <c r="E55" s="57">
        <v>0</v>
      </c>
      <c r="F55" s="60">
        <f t="shared" si="4"/>
        <v>0</v>
      </c>
    </row>
    <row r="56" spans="1:6" x14ac:dyDescent="0.3">
      <c r="A56" s="31"/>
      <c r="B56" s="31"/>
      <c r="C56" s="57">
        <v>0</v>
      </c>
      <c r="D56" s="57">
        <v>0</v>
      </c>
      <c r="E56" s="57">
        <v>0</v>
      </c>
      <c r="F56" s="60">
        <f t="shared" si="4"/>
        <v>0</v>
      </c>
    </row>
    <row r="57" spans="1:6" x14ac:dyDescent="0.3">
      <c r="A57" s="33"/>
      <c r="B57" s="33"/>
      <c r="C57" s="57">
        <v>0</v>
      </c>
      <c r="D57" s="57">
        <v>0</v>
      </c>
      <c r="E57" s="57">
        <v>0</v>
      </c>
      <c r="F57" s="60">
        <f t="shared" si="4"/>
        <v>0</v>
      </c>
    </row>
    <row r="58" spans="1:6" x14ac:dyDescent="0.3">
      <c r="A58" s="31"/>
      <c r="B58" s="31"/>
      <c r="C58" s="57">
        <v>0</v>
      </c>
      <c r="D58" s="57">
        <v>0</v>
      </c>
      <c r="E58" s="57">
        <v>0</v>
      </c>
      <c r="F58" s="60">
        <f t="shared" si="4"/>
        <v>0</v>
      </c>
    </row>
    <row r="59" spans="1:6" x14ac:dyDescent="0.3">
      <c r="A59" s="33" t="s">
        <v>285</v>
      </c>
      <c r="B59" s="33"/>
      <c r="C59" s="57">
        <v>0</v>
      </c>
      <c r="D59" s="57">
        <v>0</v>
      </c>
      <c r="E59" s="57">
        <v>0</v>
      </c>
      <c r="F59" s="60">
        <f t="shared" si="4"/>
        <v>0</v>
      </c>
    </row>
    <row r="60" spans="1:6" x14ac:dyDescent="0.3">
      <c r="A60" s="31"/>
      <c r="B60" s="31"/>
      <c r="C60" s="57">
        <v>0</v>
      </c>
      <c r="D60" s="57">
        <v>0</v>
      </c>
      <c r="E60" s="57">
        <v>0</v>
      </c>
      <c r="F60" s="60">
        <f t="shared" si="4"/>
        <v>0</v>
      </c>
    </row>
    <row r="61" spans="1:6" x14ac:dyDescent="0.3">
      <c r="A61" s="33"/>
      <c r="B61" s="33"/>
      <c r="C61" s="57">
        <v>0</v>
      </c>
      <c r="D61" s="57">
        <v>0</v>
      </c>
      <c r="E61" s="57">
        <v>0</v>
      </c>
      <c r="F61" s="60">
        <f t="shared" si="4"/>
        <v>0</v>
      </c>
    </row>
    <row r="62" spans="1:6" x14ac:dyDescent="0.3">
      <c r="A62" s="31"/>
      <c r="B62" s="31"/>
      <c r="C62" s="57">
        <v>0</v>
      </c>
      <c r="D62" s="57">
        <v>0</v>
      </c>
      <c r="E62" s="57">
        <v>0</v>
      </c>
      <c r="F62" s="60">
        <f t="shared" si="4"/>
        <v>0</v>
      </c>
    </row>
    <row r="63" spans="1:6" x14ac:dyDescent="0.3">
      <c r="A63" s="24"/>
      <c r="B63" s="24" t="s">
        <v>224</v>
      </c>
      <c r="C63" s="60">
        <f>SUM(C46:C62)</f>
        <v>0</v>
      </c>
      <c r="D63" s="60">
        <f t="shared" ref="D63:F63" si="5">SUM(D46:D62)</f>
        <v>0</v>
      </c>
      <c r="E63" s="60">
        <f t="shared" si="5"/>
        <v>0</v>
      </c>
      <c r="F63" s="60">
        <f t="shared" si="5"/>
        <v>0</v>
      </c>
    </row>
    <row r="64" spans="1:6" x14ac:dyDescent="0.3">
      <c r="A64" s="43" t="s">
        <v>226</v>
      </c>
      <c r="B64" s="44"/>
      <c r="C64" s="61" t="s">
        <v>209</v>
      </c>
      <c r="D64" s="61" t="s">
        <v>210</v>
      </c>
      <c r="E64" s="61" t="s">
        <v>211</v>
      </c>
      <c r="F64" s="61" t="s">
        <v>16</v>
      </c>
    </row>
    <row r="65" spans="1:6" x14ac:dyDescent="0.3">
      <c r="A65" s="32"/>
      <c r="B65" s="32"/>
      <c r="C65" s="57">
        <v>0</v>
      </c>
      <c r="D65" s="57">
        <v>0</v>
      </c>
      <c r="E65" s="57">
        <v>0</v>
      </c>
      <c r="F65" s="60">
        <f>SUM(C65:E65)</f>
        <v>0</v>
      </c>
    </row>
    <row r="66" spans="1:6" x14ac:dyDescent="0.3">
      <c r="A66" s="42"/>
      <c r="B66" s="42"/>
      <c r="C66" s="57">
        <v>0</v>
      </c>
      <c r="D66" s="57">
        <v>0</v>
      </c>
      <c r="E66" s="57">
        <v>0</v>
      </c>
      <c r="F66" s="60">
        <f t="shared" ref="F66:F69" si="6">SUM(C66:E66)</f>
        <v>0</v>
      </c>
    </row>
    <row r="67" spans="1:6" x14ac:dyDescent="0.3">
      <c r="A67" s="32"/>
      <c r="B67" s="32"/>
      <c r="C67" s="57">
        <v>0</v>
      </c>
      <c r="D67" s="57">
        <v>0</v>
      </c>
      <c r="E67" s="57">
        <v>0</v>
      </c>
      <c r="F67" s="60">
        <f t="shared" si="6"/>
        <v>0</v>
      </c>
    </row>
    <row r="68" spans="1:6" x14ac:dyDescent="0.3">
      <c r="A68" s="42"/>
      <c r="B68" s="42"/>
      <c r="C68" s="57">
        <v>0</v>
      </c>
      <c r="D68" s="57">
        <v>0</v>
      </c>
      <c r="E68" s="57">
        <v>0</v>
      </c>
      <c r="F68" s="60">
        <f t="shared" si="6"/>
        <v>0</v>
      </c>
    </row>
    <row r="69" spans="1:6" x14ac:dyDescent="0.3">
      <c r="A69" s="32"/>
      <c r="B69" s="32"/>
      <c r="C69" s="57">
        <v>0</v>
      </c>
      <c r="D69" s="57">
        <v>0</v>
      </c>
      <c r="E69" s="57">
        <v>0</v>
      </c>
      <c r="F69" s="60">
        <f t="shared" si="6"/>
        <v>0</v>
      </c>
    </row>
    <row r="70" spans="1:6" x14ac:dyDescent="0.3">
      <c r="A70" s="24"/>
      <c r="B70" s="24" t="s">
        <v>227</v>
      </c>
      <c r="C70" s="60">
        <f>SUM(C65:C69)</f>
        <v>0</v>
      </c>
      <c r="D70" s="60">
        <f t="shared" ref="D70:F70" si="7">SUM(D65:D69)</f>
        <v>0</v>
      </c>
      <c r="E70" s="60">
        <f t="shared" si="7"/>
        <v>0</v>
      </c>
      <c r="F70" s="60">
        <f t="shared" si="7"/>
        <v>0</v>
      </c>
    </row>
    <row r="71" spans="1:6" x14ac:dyDescent="0.3">
      <c r="A71" s="43" t="s">
        <v>232</v>
      </c>
      <c r="B71" s="44"/>
      <c r="C71" s="61" t="s">
        <v>209</v>
      </c>
      <c r="D71" s="61" t="s">
        <v>210</v>
      </c>
      <c r="E71" s="61" t="s">
        <v>211</v>
      </c>
      <c r="F71" s="61" t="s">
        <v>16</v>
      </c>
    </row>
    <row r="72" spans="1:6" x14ac:dyDescent="0.3">
      <c r="A72" s="51"/>
      <c r="B72" s="51"/>
      <c r="C72" s="57">
        <v>0</v>
      </c>
      <c r="D72" s="57">
        <v>0</v>
      </c>
      <c r="E72" s="57">
        <v>0</v>
      </c>
      <c r="F72" s="60">
        <f>SUM(C72:E72)</f>
        <v>0</v>
      </c>
    </row>
    <row r="73" spans="1:6" x14ac:dyDescent="0.3">
      <c r="A73" s="52"/>
      <c r="B73" s="52"/>
      <c r="C73" s="57">
        <v>0</v>
      </c>
      <c r="D73" s="57">
        <v>0</v>
      </c>
      <c r="E73" s="57">
        <v>0</v>
      </c>
      <c r="F73" s="60">
        <f t="shared" ref="F73:F84" si="8">SUM(C73:E73)</f>
        <v>0</v>
      </c>
    </row>
    <row r="74" spans="1:6" x14ac:dyDescent="0.3">
      <c r="A74" s="51"/>
      <c r="B74" s="51"/>
      <c r="C74" s="57">
        <v>0</v>
      </c>
      <c r="D74" s="57">
        <v>0</v>
      </c>
      <c r="E74" s="57">
        <v>0</v>
      </c>
      <c r="F74" s="60">
        <f t="shared" si="8"/>
        <v>0</v>
      </c>
    </row>
    <row r="75" spans="1:6" x14ac:dyDescent="0.3">
      <c r="A75" s="52"/>
      <c r="B75" s="52"/>
      <c r="C75" s="57">
        <v>0</v>
      </c>
      <c r="D75" s="57">
        <v>0</v>
      </c>
      <c r="E75" s="57">
        <v>0</v>
      </c>
      <c r="F75" s="60">
        <f t="shared" si="8"/>
        <v>0</v>
      </c>
    </row>
    <row r="76" spans="1:6" x14ac:dyDescent="0.3">
      <c r="A76" s="51"/>
      <c r="B76" s="51"/>
      <c r="C76" s="57">
        <v>0</v>
      </c>
      <c r="D76" s="57">
        <v>0</v>
      </c>
      <c r="E76" s="57">
        <v>0</v>
      </c>
      <c r="F76" s="60">
        <f t="shared" si="8"/>
        <v>0</v>
      </c>
    </row>
    <row r="77" spans="1:6" x14ac:dyDescent="0.3">
      <c r="A77" s="52"/>
      <c r="B77" s="52"/>
      <c r="C77" s="57">
        <v>0</v>
      </c>
      <c r="D77" s="57">
        <v>0</v>
      </c>
      <c r="E77" s="57">
        <v>0</v>
      </c>
      <c r="F77" s="60">
        <f t="shared" si="8"/>
        <v>0</v>
      </c>
    </row>
    <row r="78" spans="1:6" x14ac:dyDescent="0.3">
      <c r="A78" s="51"/>
      <c r="B78" s="51"/>
      <c r="C78" s="57">
        <v>0</v>
      </c>
      <c r="D78" s="57">
        <v>0</v>
      </c>
      <c r="E78" s="57">
        <v>0</v>
      </c>
      <c r="F78" s="60">
        <f t="shared" si="8"/>
        <v>0</v>
      </c>
    </row>
    <row r="79" spans="1:6" x14ac:dyDescent="0.3">
      <c r="A79" s="52"/>
      <c r="B79" s="52"/>
      <c r="C79" s="57">
        <v>0</v>
      </c>
      <c r="D79" s="57">
        <v>0</v>
      </c>
      <c r="E79" s="57">
        <v>0</v>
      </c>
      <c r="F79" s="60">
        <f t="shared" si="8"/>
        <v>0</v>
      </c>
    </row>
    <row r="80" spans="1:6" x14ac:dyDescent="0.3">
      <c r="A80" s="51"/>
      <c r="B80" s="51"/>
      <c r="C80" s="57">
        <v>0</v>
      </c>
      <c r="D80" s="57">
        <v>0</v>
      </c>
      <c r="E80" s="57">
        <v>0</v>
      </c>
      <c r="F80" s="60">
        <f t="shared" si="8"/>
        <v>0</v>
      </c>
    </row>
    <row r="81" spans="1:9" x14ac:dyDescent="0.3">
      <c r="A81" s="52"/>
      <c r="B81" s="52"/>
      <c r="C81" s="57">
        <v>0</v>
      </c>
      <c r="D81" s="57">
        <v>0</v>
      </c>
      <c r="E81" s="57">
        <v>0</v>
      </c>
      <c r="F81" s="60">
        <f t="shared" si="8"/>
        <v>0</v>
      </c>
    </row>
    <row r="82" spans="1:9" x14ac:dyDescent="0.3">
      <c r="A82" s="51"/>
      <c r="B82" s="51"/>
      <c r="C82" s="57">
        <v>0</v>
      </c>
      <c r="D82" s="57">
        <v>0</v>
      </c>
      <c r="E82" s="57">
        <v>0</v>
      </c>
      <c r="F82" s="60">
        <f t="shared" si="8"/>
        <v>0</v>
      </c>
    </row>
    <row r="83" spans="1:9" x14ac:dyDescent="0.3">
      <c r="A83" s="52"/>
      <c r="B83" s="52"/>
      <c r="C83" s="57">
        <v>0</v>
      </c>
      <c r="D83" s="57">
        <v>0</v>
      </c>
      <c r="E83" s="57">
        <v>0</v>
      </c>
      <c r="F83" s="60">
        <f t="shared" si="8"/>
        <v>0</v>
      </c>
    </row>
    <row r="84" spans="1:9" x14ac:dyDescent="0.3">
      <c r="A84" s="51"/>
      <c r="B84" s="51"/>
      <c r="C84" s="57">
        <v>0</v>
      </c>
      <c r="D84" s="57">
        <v>0</v>
      </c>
      <c r="E84" s="57">
        <v>0</v>
      </c>
      <c r="F84" s="60">
        <f t="shared" si="8"/>
        <v>0</v>
      </c>
    </row>
    <row r="85" spans="1:9" x14ac:dyDescent="0.3">
      <c r="A85" s="24"/>
      <c r="B85" s="24" t="s">
        <v>233</v>
      </c>
      <c r="C85" s="60">
        <f>SUM(C72:C84)</f>
        <v>0</v>
      </c>
      <c r="D85" s="60">
        <f t="shared" ref="D85:F85" si="9">SUM(D72:D84)</f>
        <v>0</v>
      </c>
      <c r="E85" s="60">
        <f t="shared" si="9"/>
        <v>0</v>
      </c>
      <c r="F85" s="60">
        <f t="shared" si="9"/>
        <v>0</v>
      </c>
    </row>
    <row r="86" spans="1:9" x14ac:dyDescent="0.3">
      <c r="A86" s="43" t="s">
        <v>234</v>
      </c>
      <c r="B86" s="44"/>
      <c r="C86" s="61" t="s">
        <v>209</v>
      </c>
      <c r="D86" s="61" t="s">
        <v>210</v>
      </c>
      <c r="E86" s="61" t="s">
        <v>211</v>
      </c>
      <c r="F86" s="61" t="s">
        <v>16</v>
      </c>
    </row>
    <row r="87" spans="1:9" x14ac:dyDescent="0.3">
      <c r="A87" s="48" t="s">
        <v>228</v>
      </c>
      <c r="B87" s="49">
        <v>10000</v>
      </c>
      <c r="C87" s="70">
        <v>0</v>
      </c>
      <c r="D87" s="70">
        <v>0</v>
      </c>
      <c r="E87" s="70">
        <v>0</v>
      </c>
      <c r="F87" s="70">
        <v>0</v>
      </c>
    </row>
    <row r="88" spans="1:9" x14ac:dyDescent="0.3">
      <c r="A88" s="50" t="s">
        <v>229</v>
      </c>
      <c r="B88" s="50"/>
      <c r="C88" s="70">
        <v>0</v>
      </c>
      <c r="D88" s="70">
        <v>0</v>
      </c>
      <c r="E88" s="70">
        <v>0</v>
      </c>
      <c r="F88" s="70">
        <v>0</v>
      </c>
      <c r="G88" s="50" t="s">
        <v>281</v>
      </c>
      <c r="I88" s="17" t="s">
        <v>282</v>
      </c>
    </row>
    <row r="89" spans="1:9" x14ac:dyDescent="0.3">
      <c r="A89" s="48"/>
      <c r="B89" s="48"/>
      <c r="C89" s="57">
        <v>0</v>
      </c>
      <c r="D89" s="57">
        <v>0</v>
      </c>
      <c r="E89" s="57">
        <v>0</v>
      </c>
      <c r="F89" s="60">
        <f>SUM(C89:E89)</f>
        <v>0</v>
      </c>
      <c r="G89" s="48" t="str">
        <f>IF(F89&lt;$B$87,$I$89,$I$88)</f>
        <v>Below</v>
      </c>
      <c r="I89" s="17" t="s">
        <v>283</v>
      </c>
    </row>
    <row r="90" spans="1:9" x14ac:dyDescent="0.3">
      <c r="A90" s="50"/>
      <c r="B90" s="50"/>
      <c r="C90" s="57">
        <v>0</v>
      </c>
      <c r="D90" s="57">
        <v>0</v>
      </c>
      <c r="E90" s="57">
        <v>0</v>
      </c>
      <c r="F90" s="60">
        <f t="shared" ref="F90:F102" si="10">SUM(C90:E90)</f>
        <v>0</v>
      </c>
      <c r="G90" s="50" t="str">
        <f t="shared" ref="G90:G102" si="11">IF(F90&lt;$B$87,$I$89,$I$88)</f>
        <v>Below</v>
      </c>
    </row>
    <row r="91" spans="1:9" x14ac:dyDescent="0.3">
      <c r="A91" s="48"/>
      <c r="B91" s="48"/>
      <c r="C91" s="57">
        <v>0</v>
      </c>
      <c r="D91" s="57">
        <v>0</v>
      </c>
      <c r="E91" s="57">
        <v>0</v>
      </c>
      <c r="F91" s="60">
        <f t="shared" si="10"/>
        <v>0</v>
      </c>
      <c r="G91" s="48" t="str">
        <f t="shared" si="11"/>
        <v>Below</v>
      </c>
    </row>
    <row r="92" spans="1:9" x14ac:dyDescent="0.3">
      <c r="A92" s="50"/>
      <c r="B92" s="50"/>
      <c r="C92" s="57">
        <v>0</v>
      </c>
      <c r="D92" s="57">
        <v>0</v>
      </c>
      <c r="E92" s="57">
        <v>0</v>
      </c>
      <c r="F92" s="60">
        <f t="shared" si="10"/>
        <v>0</v>
      </c>
      <c r="G92" s="50" t="str">
        <f t="shared" si="11"/>
        <v>Below</v>
      </c>
    </row>
    <row r="93" spans="1:9" x14ac:dyDescent="0.3">
      <c r="A93" s="48"/>
      <c r="B93" s="48"/>
      <c r="C93" s="57">
        <v>0</v>
      </c>
      <c r="D93" s="57">
        <v>0</v>
      </c>
      <c r="E93" s="57">
        <v>0</v>
      </c>
      <c r="F93" s="60">
        <f t="shared" si="10"/>
        <v>0</v>
      </c>
      <c r="G93" s="48" t="str">
        <f t="shared" si="11"/>
        <v>Below</v>
      </c>
    </row>
    <row r="94" spans="1:9" x14ac:dyDescent="0.3">
      <c r="A94" s="50"/>
      <c r="B94" s="50"/>
      <c r="C94" s="57">
        <v>0</v>
      </c>
      <c r="D94" s="57">
        <v>0</v>
      </c>
      <c r="E94" s="57">
        <v>0</v>
      </c>
      <c r="F94" s="60">
        <f t="shared" si="10"/>
        <v>0</v>
      </c>
      <c r="G94" s="50" t="str">
        <f t="shared" si="11"/>
        <v>Below</v>
      </c>
    </row>
    <row r="95" spans="1:9" x14ac:dyDescent="0.3">
      <c r="A95" s="48"/>
      <c r="B95" s="48"/>
      <c r="C95" s="57">
        <v>0</v>
      </c>
      <c r="D95" s="57">
        <v>0</v>
      </c>
      <c r="E95" s="57">
        <v>0</v>
      </c>
      <c r="F95" s="60">
        <f t="shared" si="10"/>
        <v>0</v>
      </c>
      <c r="G95" s="48" t="str">
        <f t="shared" si="11"/>
        <v>Below</v>
      </c>
    </row>
    <row r="96" spans="1:9" x14ac:dyDescent="0.3">
      <c r="A96" s="50"/>
      <c r="B96" s="50"/>
      <c r="C96" s="57">
        <v>0</v>
      </c>
      <c r="D96" s="57">
        <v>0</v>
      </c>
      <c r="E96" s="57">
        <v>0</v>
      </c>
      <c r="F96" s="60">
        <f t="shared" si="10"/>
        <v>0</v>
      </c>
      <c r="G96" s="50" t="str">
        <f t="shared" si="11"/>
        <v>Below</v>
      </c>
    </row>
    <row r="97" spans="1:7" x14ac:dyDescent="0.3">
      <c r="A97" s="48"/>
      <c r="B97" s="48"/>
      <c r="C97" s="57">
        <v>0</v>
      </c>
      <c r="D97" s="57">
        <v>0</v>
      </c>
      <c r="E97" s="57">
        <v>0</v>
      </c>
      <c r="F97" s="60">
        <f t="shared" si="10"/>
        <v>0</v>
      </c>
      <c r="G97" s="48" t="str">
        <f t="shared" si="11"/>
        <v>Below</v>
      </c>
    </row>
    <row r="98" spans="1:7" x14ac:dyDescent="0.3">
      <c r="A98" s="50"/>
      <c r="B98" s="50"/>
      <c r="C98" s="57">
        <v>0</v>
      </c>
      <c r="D98" s="57">
        <v>0</v>
      </c>
      <c r="E98" s="57">
        <v>0</v>
      </c>
      <c r="F98" s="60">
        <f t="shared" si="10"/>
        <v>0</v>
      </c>
      <c r="G98" s="50" t="str">
        <f t="shared" si="11"/>
        <v>Below</v>
      </c>
    </row>
    <row r="99" spans="1:7" x14ac:dyDescent="0.3">
      <c r="A99" s="48"/>
      <c r="B99" s="48"/>
      <c r="C99" s="57">
        <v>0</v>
      </c>
      <c r="D99" s="57">
        <v>0</v>
      </c>
      <c r="E99" s="57">
        <v>0</v>
      </c>
      <c r="F99" s="60">
        <f t="shared" si="10"/>
        <v>0</v>
      </c>
      <c r="G99" s="48" t="str">
        <f t="shared" si="11"/>
        <v>Below</v>
      </c>
    </row>
    <row r="100" spans="1:7" x14ac:dyDescent="0.3">
      <c r="A100" s="50"/>
      <c r="B100" s="50"/>
      <c r="C100" s="57">
        <v>0</v>
      </c>
      <c r="D100" s="57">
        <v>0</v>
      </c>
      <c r="E100" s="57">
        <v>0</v>
      </c>
      <c r="F100" s="60">
        <f t="shared" si="10"/>
        <v>0</v>
      </c>
      <c r="G100" s="50" t="str">
        <f t="shared" si="11"/>
        <v>Below</v>
      </c>
    </row>
    <row r="101" spans="1:7" x14ac:dyDescent="0.3">
      <c r="A101" s="48"/>
      <c r="B101" s="48"/>
      <c r="C101" s="57">
        <v>0</v>
      </c>
      <c r="D101" s="57">
        <v>0</v>
      </c>
      <c r="E101" s="57">
        <v>0</v>
      </c>
      <c r="F101" s="60">
        <f t="shared" si="10"/>
        <v>0</v>
      </c>
      <c r="G101" s="48" t="str">
        <f t="shared" si="11"/>
        <v>Below</v>
      </c>
    </row>
    <row r="102" spans="1:7" x14ac:dyDescent="0.3">
      <c r="A102" s="50"/>
      <c r="B102" s="50"/>
      <c r="C102" s="57">
        <v>0</v>
      </c>
      <c r="D102" s="57">
        <v>0</v>
      </c>
      <c r="E102" s="57">
        <v>0</v>
      </c>
      <c r="F102" s="60">
        <f t="shared" si="10"/>
        <v>0</v>
      </c>
      <c r="G102" s="50" t="str">
        <f t="shared" si="11"/>
        <v>Below</v>
      </c>
    </row>
    <row r="103" spans="1:7" x14ac:dyDescent="0.3">
      <c r="A103" s="24"/>
      <c r="B103" s="24" t="s">
        <v>231</v>
      </c>
      <c r="C103" s="60">
        <f>SUM(C87:C102)</f>
        <v>0</v>
      </c>
      <c r="D103" s="60">
        <f t="shared" ref="D103:F103" si="12">SUM(D87:D102)</f>
        <v>0</v>
      </c>
      <c r="E103" s="60">
        <f t="shared" si="12"/>
        <v>0</v>
      </c>
      <c r="F103" s="60">
        <f t="shared" si="12"/>
        <v>0</v>
      </c>
    </row>
    <row r="104" spans="1:7" x14ac:dyDescent="0.3">
      <c r="A104" s="43" t="s">
        <v>241</v>
      </c>
      <c r="B104" s="44"/>
      <c r="C104" s="61" t="s">
        <v>209</v>
      </c>
      <c r="D104" s="61" t="s">
        <v>210</v>
      </c>
      <c r="E104" s="61" t="s">
        <v>211</v>
      </c>
      <c r="F104" s="61" t="s">
        <v>16</v>
      </c>
      <c r="G104" s="50" t="s">
        <v>281</v>
      </c>
    </row>
    <row r="105" spans="1:7" x14ac:dyDescent="0.3">
      <c r="A105" s="54" t="s">
        <v>274</v>
      </c>
      <c r="B105" s="54"/>
      <c r="C105" s="57">
        <v>0</v>
      </c>
      <c r="D105" s="57">
        <v>0</v>
      </c>
      <c r="E105" s="57">
        <v>0</v>
      </c>
      <c r="F105" s="60">
        <f>SUM(C105:E105)</f>
        <v>0</v>
      </c>
      <c r="G105" s="48" t="str">
        <f>IF(F105&lt;$B$87,$I$89,$I$88)</f>
        <v>Below</v>
      </c>
    </row>
    <row r="106" spans="1:7" x14ac:dyDescent="0.3">
      <c r="A106" s="53"/>
      <c r="B106" s="53"/>
      <c r="C106" s="57">
        <v>0</v>
      </c>
      <c r="D106" s="57">
        <v>0</v>
      </c>
      <c r="E106" s="57">
        <v>0</v>
      </c>
      <c r="F106" s="60">
        <f t="shared" ref="F106:F109" si="13">SUM(C106:E106)</f>
        <v>0</v>
      </c>
      <c r="G106" s="50" t="str">
        <f t="shared" ref="G106:G109" si="14">IF(F106&lt;$B$87,$I$89,$I$88)</f>
        <v>Below</v>
      </c>
    </row>
    <row r="107" spans="1:7" x14ac:dyDescent="0.3">
      <c r="A107" s="54"/>
      <c r="B107" s="54"/>
      <c r="C107" s="57">
        <v>0</v>
      </c>
      <c r="D107" s="57">
        <v>0</v>
      </c>
      <c r="E107" s="57">
        <v>0</v>
      </c>
      <c r="F107" s="60">
        <f t="shared" si="13"/>
        <v>0</v>
      </c>
      <c r="G107" s="48" t="str">
        <f t="shared" si="14"/>
        <v>Below</v>
      </c>
    </row>
    <row r="108" spans="1:7" x14ac:dyDescent="0.3">
      <c r="A108" s="53"/>
      <c r="B108" s="53"/>
      <c r="C108" s="57">
        <v>0</v>
      </c>
      <c r="D108" s="57">
        <v>0</v>
      </c>
      <c r="E108" s="57">
        <v>0</v>
      </c>
      <c r="F108" s="60">
        <f t="shared" si="13"/>
        <v>0</v>
      </c>
      <c r="G108" s="50" t="str">
        <f t="shared" si="14"/>
        <v>Below</v>
      </c>
    </row>
    <row r="109" spans="1:7" x14ac:dyDescent="0.3">
      <c r="A109" s="54"/>
      <c r="B109" s="54"/>
      <c r="C109" s="57">
        <v>0</v>
      </c>
      <c r="D109" s="57">
        <v>0</v>
      </c>
      <c r="E109" s="57">
        <v>0</v>
      </c>
      <c r="F109" s="60">
        <f t="shared" si="13"/>
        <v>0</v>
      </c>
      <c r="G109" s="48" t="str">
        <f t="shared" si="14"/>
        <v>Below</v>
      </c>
    </row>
    <row r="110" spans="1:7" x14ac:dyDescent="0.3">
      <c r="A110" s="24"/>
      <c r="B110" s="24" t="s">
        <v>240</v>
      </c>
      <c r="C110" s="60">
        <f>SUM(C105:C109)</f>
        <v>0</v>
      </c>
      <c r="D110" s="60">
        <f t="shared" ref="D110:F110" si="15">SUM(D105:D109)</f>
        <v>0</v>
      </c>
      <c r="E110" s="60">
        <f t="shared" si="15"/>
        <v>0</v>
      </c>
      <c r="F110" s="60">
        <f t="shared" si="15"/>
        <v>0</v>
      </c>
    </row>
    <row r="111" spans="1:7" x14ac:dyDescent="0.3">
      <c r="A111" s="43" t="s">
        <v>242</v>
      </c>
      <c r="B111" s="44"/>
      <c r="C111" s="61" t="s">
        <v>209</v>
      </c>
      <c r="D111" s="61" t="s">
        <v>210</v>
      </c>
      <c r="E111" s="61" t="s">
        <v>211</v>
      </c>
      <c r="F111" s="61" t="s">
        <v>16</v>
      </c>
    </row>
    <row r="112" spans="1:7" x14ac:dyDescent="0.3">
      <c r="A112" s="55" t="s">
        <v>287</v>
      </c>
      <c r="B112" s="55"/>
      <c r="C112" s="57">
        <v>0</v>
      </c>
      <c r="D112" s="57">
        <v>0</v>
      </c>
      <c r="E112" s="57">
        <v>0</v>
      </c>
      <c r="F112" s="60">
        <f>SUM(C112:E112)</f>
        <v>0</v>
      </c>
    </row>
    <row r="113" spans="1:8" x14ac:dyDescent="0.3">
      <c r="A113" s="56" t="s">
        <v>286</v>
      </c>
      <c r="B113" s="56"/>
      <c r="C113" s="57">
        <v>0</v>
      </c>
      <c r="D113" s="57">
        <v>0</v>
      </c>
      <c r="E113" s="57">
        <v>0</v>
      </c>
      <c r="F113" s="60">
        <f t="shared" ref="F113:F127" si="16">SUM(C113:E113)</f>
        <v>0</v>
      </c>
    </row>
    <row r="114" spans="1:8" x14ac:dyDescent="0.3">
      <c r="A114" s="55"/>
      <c r="B114" s="55"/>
      <c r="C114" s="57">
        <v>0</v>
      </c>
      <c r="D114" s="57">
        <v>0</v>
      </c>
      <c r="E114" s="57">
        <v>0</v>
      </c>
      <c r="F114" s="60">
        <f t="shared" si="16"/>
        <v>0</v>
      </c>
    </row>
    <row r="115" spans="1:8" x14ac:dyDescent="0.3">
      <c r="A115" s="56"/>
      <c r="B115" s="56"/>
      <c r="C115" s="57">
        <v>0</v>
      </c>
      <c r="D115" s="57">
        <v>0</v>
      </c>
      <c r="E115" s="57">
        <v>0</v>
      </c>
      <c r="F115" s="60">
        <f t="shared" si="16"/>
        <v>0</v>
      </c>
    </row>
    <row r="116" spans="1:8" x14ac:dyDescent="0.3">
      <c r="A116" s="55"/>
      <c r="B116" s="55"/>
      <c r="C116" s="57">
        <v>0</v>
      </c>
      <c r="D116" s="57">
        <v>0</v>
      </c>
      <c r="E116" s="57">
        <v>0</v>
      </c>
      <c r="F116" s="60">
        <f t="shared" si="16"/>
        <v>0</v>
      </c>
    </row>
    <row r="117" spans="1:8" x14ac:dyDescent="0.3">
      <c r="A117" s="56"/>
      <c r="B117" s="56"/>
      <c r="C117" s="57">
        <v>0</v>
      </c>
      <c r="D117" s="57">
        <v>0</v>
      </c>
      <c r="E117" s="57">
        <v>0</v>
      </c>
      <c r="F117" s="60">
        <f t="shared" si="16"/>
        <v>0</v>
      </c>
    </row>
    <row r="118" spans="1:8" x14ac:dyDescent="0.3">
      <c r="A118" s="55"/>
      <c r="B118" s="55"/>
      <c r="C118" s="57">
        <v>0</v>
      </c>
      <c r="D118" s="57">
        <v>0</v>
      </c>
      <c r="E118" s="57">
        <v>0</v>
      </c>
      <c r="F118" s="60">
        <f t="shared" si="16"/>
        <v>0</v>
      </c>
    </row>
    <row r="119" spans="1:8" x14ac:dyDescent="0.3">
      <c r="A119" s="56"/>
      <c r="B119" s="56"/>
      <c r="C119" s="57">
        <v>0</v>
      </c>
      <c r="D119" s="57">
        <v>0</v>
      </c>
      <c r="E119" s="57">
        <v>0</v>
      </c>
      <c r="F119" s="60">
        <f t="shared" si="16"/>
        <v>0</v>
      </c>
      <c r="H119" s="17">
        <f>IF($B$132=$G$123,$F$129-$F$70,IF($B$132=$G$124,B$62,IF($B$132=$G$125,B$62+B$63)))</f>
        <v>0</v>
      </c>
    </row>
    <row r="120" spans="1:8" x14ac:dyDescent="0.3">
      <c r="A120" s="55"/>
      <c r="B120" s="55"/>
      <c r="C120" s="57">
        <v>0</v>
      </c>
      <c r="D120" s="57">
        <v>0</v>
      </c>
      <c r="E120" s="57">
        <v>0</v>
      </c>
      <c r="F120" s="60">
        <f t="shared" si="16"/>
        <v>0</v>
      </c>
    </row>
    <row r="121" spans="1:8" x14ac:dyDescent="0.3">
      <c r="A121" s="56"/>
      <c r="B121" s="56"/>
      <c r="C121" s="57">
        <v>0</v>
      </c>
      <c r="D121" s="57">
        <v>0</v>
      </c>
      <c r="E121" s="57">
        <v>0</v>
      </c>
      <c r="F121" s="60">
        <f t="shared" si="16"/>
        <v>0</v>
      </c>
    </row>
    <row r="122" spans="1:8" x14ac:dyDescent="0.3">
      <c r="A122" s="55"/>
      <c r="B122" s="55"/>
      <c r="C122" s="57">
        <v>0</v>
      </c>
      <c r="D122" s="57">
        <v>0</v>
      </c>
      <c r="E122" s="57">
        <v>0</v>
      </c>
      <c r="F122" s="60">
        <f t="shared" si="16"/>
        <v>0</v>
      </c>
    </row>
    <row r="123" spans="1:8" x14ac:dyDescent="0.3">
      <c r="A123" s="56"/>
      <c r="B123" s="56"/>
      <c r="C123" s="57">
        <v>0</v>
      </c>
      <c r="D123" s="57">
        <v>0</v>
      </c>
      <c r="E123" s="57">
        <v>0</v>
      </c>
      <c r="F123" s="60">
        <f t="shared" si="16"/>
        <v>0</v>
      </c>
      <c r="G123" s="17" t="s">
        <v>247</v>
      </c>
    </row>
    <row r="124" spans="1:8" x14ac:dyDescent="0.3">
      <c r="A124" s="55"/>
      <c r="B124" s="55"/>
      <c r="C124" s="57">
        <v>0</v>
      </c>
      <c r="D124" s="57">
        <v>0</v>
      </c>
      <c r="E124" s="57">
        <v>0</v>
      </c>
      <c r="F124" s="60">
        <f t="shared" si="16"/>
        <v>0</v>
      </c>
      <c r="G124" s="17" t="s">
        <v>248</v>
      </c>
    </row>
    <row r="125" spans="1:8" x14ac:dyDescent="0.3">
      <c r="A125" s="56"/>
      <c r="B125" s="56"/>
      <c r="C125" s="57">
        <v>0</v>
      </c>
      <c r="D125" s="57">
        <v>0</v>
      </c>
      <c r="E125" s="57">
        <v>0</v>
      </c>
      <c r="F125" s="60">
        <f t="shared" si="16"/>
        <v>0</v>
      </c>
      <c r="G125" s="17" t="s">
        <v>249</v>
      </c>
    </row>
    <row r="126" spans="1:8" x14ac:dyDescent="0.3">
      <c r="A126" s="55"/>
      <c r="B126" s="55"/>
      <c r="C126" s="57">
        <v>0</v>
      </c>
      <c r="D126" s="57">
        <v>0</v>
      </c>
      <c r="E126" s="57">
        <v>0</v>
      </c>
      <c r="F126" s="60">
        <f t="shared" si="16"/>
        <v>0</v>
      </c>
      <c r="G126" s="17" t="s">
        <v>256</v>
      </c>
    </row>
    <row r="127" spans="1:8" x14ac:dyDescent="0.3">
      <c r="A127" s="56"/>
      <c r="B127" s="56"/>
      <c r="C127" s="57">
        <v>0</v>
      </c>
      <c r="D127" s="57">
        <v>0</v>
      </c>
      <c r="E127" s="57">
        <v>0</v>
      </c>
      <c r="F127" s="60">
        <f t="shared" si="16"/>
        <v>0</v>
      </c>
      <c r="G127" s="17" t="s">
        <v>257</v>
      </c>
    </row>
    <row r="128" spans="1:8" x14ac:dyDescent="0.3">
      <c r="A128" s="24"/>
      <c r="B128" s="24" t="s">
        <v>243</v>
      </c>
      <c r="C128" s="62">
        <f>SUM(C112:C127)</f>
        <v>0</v>
      </c>
      <c r="D128" s="62">
        <f t="shared" ref="D128:F128" si="17">SUM(D112:D127)</f>
        <v>0</v>
      </c>
      <c r="E128" s="62">
        <f t="shared" si="17"/>
        <v>0</v>
      </c>
      <c r="F128" s="62">
        <f t="shared" si="17"/>
        <v>0</v>
      </c>
    </row>
    <row r="129" spans="1:6" s="66" customFormat="1" ht="20.25" x14ac:dyDescent="0.35">
      <c r="A129" s="63"/>
      <c r="B129" s="64" t="s">
        <v>244</v>
      </c>
      <c r="C129" s="65">
        <f>SUM(C37,C44,C63,C70,C85,C103,C110,C128)</f>
        <v>0</v>
      </c>
      <c r="D129" s="65">
        <f t="shared" ref="D129:E129" si="18">SUM(D37,D44,D63,D70,D85,D103,D110,D128)</f>
        <v>0</v>
      </c>
      <c r="E129" s="65">
        <f t="shared" si="18"/>
        <v>0</v>
      </c>
      <c r="F129" s="65">
        <f>SUM(F37,F44,F63,F70,F85,F103,F110,F128)</f>
        <v>0</v>
      </c>
    </row>
    <row r="130" spans="1:6" x14ac:dyDescent="0.3">
      <c r="A130" s="43" t="s">
        <v>258</v>
      </c>
      <c r="B130" s="44"/>
      <c r="C130" s="61" t="s">
        <v>259</v>
      </c>
      <c r="D130" s="61"/>
      <c r="E130" s="61" t="s">
        <v>260</v>
      </c>
      <c r="F130" s="61" t="s">
        <v>16</v>
      </c>
    </row>
    <row r="131" spans="1:6" x14ac:dyDescent="0.3">
      <c r="A131" s="24" t="s">
        <v>245</v>
      </c>
      <c r="B131" s="351">
        <v>0</v>
      </c>
      <c r="C131" s="22">
        <v>0</v>
      </c>
      <c r="D131" s="27"/>
      <c r="E131" s="22">
        <v>0</v>
      </c>
      <c r="F131" s="352">
        <f>SUM(+C131,E131)</f>
        <v>0</v>
      </c>
    </row>
    <row r="132" spans="1:6" ht="33" x14ac:dyDescent="0.3">
      <c r="A132" s="24" t="s">
        <v>246</v>
      </c>
      <c r="B132" s="349" t="s">
        <v>248</v>
      </c>
      <c r="C132" s="27"/>
      <c r="D132" s="27"/>
      <c r="E132" s="27"/>
      <c r="F132" s="27"/>
    </row>
    <row r="133" spans="1:6" x14ac:dyDescent="0.3">
      <c r="A133" s="24" t="s">
        <v>250</v>
      </c>
      <c r="B133" s="26">
        <f>IF($B$132=$G$123,$F$129-$F$70,IF($B$132=$G$124,$F$37,IF($B$132=$G$125,$F$37+$F$44)))</f>
        <v>0</v>
      </c>
      <c r="C133" s="27"/>
      <c r="D133" s="27"/>
      <c r="E133" s="27"/>
      <c r="F133" s="27"/>
    </row>
    <row r="134" spans="1:6" x14ac:dyDescent="0.3">
      <c r="A134" s="24" t="s">
        <v>288</v>
      </c>
      <c r="B134" s="354">
        <v>0</v>
      </c>
      <c r="C134" s="27"/>
      <c r="D134" s="27"/>
      <c r="E134" s="27"/>
      <c r="F134" s="27"/>
    </row>
    <row r="135" spans="1:6" x14ac:dyDescent="0.3">
      <c r="A135" s="24" t="s">
        <v>253</v>
      </c>
      <c r="B135" s="26">
        <f>B133-B134</f>
        <v>0</v>
      </c>
      <c r="C135" s="27"/>
      <c r="D135" s="27"/>
      <c r="E135" s="27"/>
      <c r="F135" s="27"/>
    </row>
    <row r="136" spans="1:6" x14ac:dyDescent="0.3">
      <c r="A136" s="24" t="s">
        <v>254</v>
      </c>
      <c r="B136" s="26">
        <f>B131*B135</f>
        <v>0</v>
      </c>
      <c r="C136" s="27"/>
      <c r="D136" s="27"/>
      <c r="E136" s="27"/>
      <c r="F136" s="27"/>
    </row>
    <row r="137" spans="1:6" x14ac:dyDescent="0.3">
      <c r="A137" s="24" t="s">
        <v>255</v>
      </c>
      <c r="B137" s="24" t="s">
        <v>256</v>
      </c>
      <c r="C137" s="27"/>
      <c r="D137" s="27"/>
      <c r="E137" s="27"/>
      <c r="F137" s="27"/>
    </row>
    <row r="138" spans="1:6" x14ac:dyDescent="0.3">
      <c r="A138" s="24" t="s">
        <v>262</v>
      </c>
      <c r="B138" s="350">
        <v>44561</v>
      </c>
      <c r="C138" s="27"/>
      <c r="D138" s="27"/>
      <c r="E138" s="27"/>
      <c r="F138" s="27"/>
    </row>
    <row r="139" spans="1:6" x14ac:dyDescent="0.3">
      <c r="A139" s="24"/>
      <c r="B139" s="24" t="s">
        <v>261</v>
      </c>
      <c r="C139" s="62">
        <f>SUM(C131)</f>
        <v>0</v>
      </c>
      <c r="D139" s="69"/>
      <c r="E139" s="62">
        <f>SUM(E131)</f>
        <v>0</v>
      </c>
      <c r="F139" s="62">
        <f>SUM(F131)</f>
        <v>0</v>
      </c>
    </row>
    <row r="140" spans="1:6" ht="20.25" x14ac:dyDescent="0.35">
      <c r="A140" s="18"/>
      <c r="B140" s="72" t="s">
        <v>263</v>
      </c>
      <c r="C140" s="73">
        <f>SUM(C139,C129)</f>
        <v>0</v>
      </c>
      <c r="D140" s="73">
        <f t="shared" ref="D140:F140" si="19">SUM(D139,D129)</f>
        <v>0</v>
      </c>
      <c r="E140" s="73">
        <f t="shared" si="19"/>
        <v>0</v>
      </c>
      <c r="F140" s="73">
        <f t="shared" si="19"/>
        <v>0</v>
      </c>
    </row>
    <row r="142" spans="1:6" x14ac:dyDescent="0.3">
      <c r="A142" s="17" t="s">
        <v>289</v>
      </c>
      <c r="B142" s="353"/>
    </row>
    <row r="143" spans="1:6" x14ac:dyDescent="0.3">
      <c r="A143" s="17" t="s">
        <v>290</v>
      </c>
    </row>
  </sheetData>
  <mergeCells count="1">
    <mergeCell ref="C1:F5"/>
  </mergeCells>
  <dataValidations count="4">
    <dataValidation type="list" allowBlank="1" showInputMessage="1" showErrorMessage="1" prompt="Select Method of Allocation" sqref="B132" xr:uid="{2DCF7341-D901-4E0F-9AE6-AA779E127BC8}">
      <formula1>$G$123:$G$125</formula1>
    </dataValidation>
    <dataValidation type="list" allowBlank="1" showInputMessage="1" showErrorMessage="1" sqref="B137" xr:uid="{2BB730B4-900B-4D52-98A1-945E00A45F56}">
      <formula1>$G$126:$G$127</formula1>
    </dataValidation>
    <dataValidation type="list" allowBlank="1" showInputMessage="1" showErrorMessage="1" sqref="B42" xr:uid="{322023E7-1A6F-4ED8-96D5-643753F21FE3}">
      <formula1>$I$41:$I$42</formula1>
    </dataValidation>
    <dataValidation type="list" allowBlank="1" showInputMessage="1" showErrorMessage="1" sqref="G89:G102 G105:G109" xr:uid="{BCDA0B2C-3CB6-4FEC-937C-D3FCB8C5E850}">
      <formula1>$I$88:$I$89</formula1>
    </dataValidation>
  </dataValidations>
  <pageMargins left="0.7" right="0.7" top="0.75" bottom="0.75" header="0.3" footer="0.3"/>
  <pageSetup orientation="portrait" horizontalDpi="4294967295" verticalDpi="4294967295" r:id="rId1"/>
  <rowBreaks count="1" manualBreakCount="1">
    <brk id="70" max="16383" man="1"/>
  </rowBreaks>
  <colBreaks count="1" manualBreakCount="1">
    <brk id="6" max="141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AF75A-CB4D-400A-B4A0-9C648FBFF06C}">
  <dimension ref="A1:J143"/>
  <sheetViews>
    <sheetView zoomScale="60" zoomScaleNormal="60" workbookViewId="0">
      <selection activeCell="B2" sqref="B2"/>
    </sheetView>
  </sheetViews>
  <sheetFormatPr defaultColWidth="9.140625" defaultRowHeight="16.5" x14ac:dyDescent="0.3"/>
  <cols>
    <col min="1" max="9" width="35.7109375" style="17" customWidth="1"/>
    <col min="10" max="10" width="43.85546875" style="17" bestFit="1" customWidth="1"/>
    <col min="11" max="11" width="35.7109375" style="17" customWidth="1"/>
    <col min="12" max="16384" width="9.140625" style="17"/>
  </cols>
  <sheetData>
    <row r="1" spans="1:10" x14ac:dyDescent="0.3">
      <c r="A1" s="17" t="s">
        <v>203</v>
      </c>
      <c r="C1" s="358" t="s">
        <v>280</v>
      </c>
      <c r="D1" s="358"/>
      <c r="E1" s="358"/>
      <c r="F1" s="358"/>
    </row>
    <row r="2" spans="1:10" x14ac:dyDescent="0.3">
      <c r="A2" s="18" t="s">
        <v>204</v>
      </c>
      <c r="B2" s="19"/>
      <c r="C2" s="358"/>
      <c r="D2" s="358"/>
      <c r="E2" s="358"/>
      <c r="F2" s="358"/>
    </row>
    <row r="3" spans="1:10" x14ac:dyDescent="0.3">
      <c r="A3" s="18" t="s">
        <v>205</v>
      </c>
      <c r="B3" s="20"/>
      <c r="C3" s="358"/>
      <c r="D3" s="358"/>
      <c r="E3" s="358"/>
      <c r="F3" s="358"/>
    </row>
    <row r="4" spans="1:10" x14ac:dyDescent="0.3">
      <c r="A4" s="18" t="s">
        <v>160</v>
      </c>
      <c r="B4" s="20"/>
      <c r="C4" s="358"/>
      <c r="D4" s="358"/>
      <c r="E4" s="358"/>
      <c r="F4" s="358"/>
    </row>
    <row r="5" spans="1:10" x14ac:dyDescent="0.3">
      <c r="C5" s="359"/>
      <c r="D5" s="359"/>
      <c r="E5" s="359"/>
      <c r="F5" s="359"/>
    </row>
    <row r="6" spans="1:10" x14ac:dyDescent="0.3">
      <c r="A6" s="18" t="s">
        <v>206</v>
      </c>
      <c r="B6" s="18"/>
      <c r="C6" s="58" t="s">
        <v>209</v>
      </c>
      <c r="D6" s="58" t="s">
        <v>210</v>
      </c>
      <c r="E6" s="58" t="s">
        <v>211</v>
      </c>
      <c r="F6" s="58" t="s">
        <v>16</v>
      </c>
      <c r="G6" s="18"/>
      <c r="H6" s="18"/>
      <c r="I6" s="18"/>
      <c r="J6" s="18"/>
    </row>
    <row r="7" spans="1:10" x14ac:dyDescent="0.3">
      <c r="A7" s="21" t="s">
        <v>207</v>
      </c>
      <c r="B7" s="21" t="s">
        <v>208</v>
      </c>
      <c r="C7" s="59"/>
      <c r="D7" s="59"/>
      <c r="E7" s="59"/>
      <c r="F7" s="59"/>
      <c r="G7" s="40" t="s">
        <v>212</v>
      </c>
      <c r="H7" s="21" t="s">
        <v>213</v>
      </c>
      <c r="I7" s="21" t="s">
        <v>214</v>
      </c>
      <c r="J7" s="21" t="s">
        <v>270</v>
      </c>
    </row>
    <row r="8" spans="1:10" x14ac:dyDescent="0.3">
      <c r="A8" s="34"/>
      <c r="B8" s="34"/>
      <c r="C8" s="57">
        <v>0</v>
      </c>
      <c r="D8" s="57">
        <v>0</v>
      </c>
      <c r="E8" s="57">
        <v>0</v>
      </c>
      <c r="F8" s="60">
        <f>SUM(C8:E8)</f>
        <v>0</v>
      </c>
      <c r="G8" s="41">
        <v>0</v>
      </c>
      <c r="H8" s="34">
        <v>12</v>
      </c>
      <c r="I8" s="38">
        <v>1</v>
      </c>
      <c r="J8" s="41">
        <f>(G8/12)*H8*I8</f>
        <v>0</v>
      </c>
    </row>
    <row r="9" spans="1:10" x14ac:dyDescent="0.3">
      <c r="A9" s="21"/>
      <c r="B9" s="21"/>
      <c r="C9" s="57">
        <v>0</v>
      </c>
      <c r="D9" s="57">
        <v>0</v>
      </c>
      <c r="E9" s="57">
        <v>0</v>
      </c>
      <c r="F9" s="60">
        <f t="shared" ref="F9:F36" si="0">SUM(C9:E9)</f>
        <v>0</v>
      </c>
      <c r="G9" s="40">
        <v>0</v>
      </c>
      <c r="H9" s="21">
        <v>0</v>
      </c>
      <c r="I9" s="39">
        <v>0</v>
      </c>
      <c r="J9" s="40">
        <f t="shared" ref="J9:J36" si="1">(G9/12)*H9*I9</f>
        <v>0</v>
      </c>
    </row>
    <row r="10" spans="1:10" x14ac:dyDescent="0.3">
      <c r="A10" s="34"/>
      <c r="B10" s="34"/>
      <c r="C10" s="57">
        <v>0</v>
      </c>
      <c r="D10" s="57">
        <v>0</v>
      </c>
      <c r="E10" s="57">
        <v>0</v>
      </c>
      <c r="F10" s="60">
        <f t="shared" si="0"/>
        <v>0</v>
      </c>
      <c r="G10" s="41">
        <v>0</v>
      </c>
      <c r="H10" s="34">
        <v>0</v>
      </c>
      <c r="I10" s="38">
        <v>0</v>
      </c>
      <c r="J10" s="41">
        <f t="shared" si="1"/>
        <v>0</v>
      </c>
    </row>
    <row r="11" spans="1:10" x14ac:dyDescent="0.3">
      <c r="A11" s="21"/>
      <c r="B11" s="21"/>
      <c r="C11" s="57">
        <v>0</v>
      </c>
      <c r="D11" s="57">
        <v>0</v>
      </c>
      <c r="E11" s="57">
        <v>0</v>
      </c>
      <c r="F11" s="60">
        <f t="shared" si="0"/>
        <v>0</v>
      </c>
      <c r="G11" s="40">
        <v>0</v>
      </c>
      <c r="H11" s="21">
        <v>0</v>
      </c>
      <c r="I11" s="39">
        <v>0</v>
      </c>
      <c r="J11" s="40">
        <f t="shared" si="1"/>
        <v>0</v>
      </c>
    </row>
    <row r="12" spans="1:10" x14ac:dyDescent="0.3">
      <c r="A12" s="34"/>
      <c r="B12" s="34"/>
      <c r="C12" s="57">
        <v>0</v>
      </c>
      <c r="D12" s="57">
        <v>0</v>
      </c>
      <c r="E12" s="57">
        <v>0</v>
      </c>
      <c r="F12" s="60">
        <f t="shared" si="0"/>
        <v>0</v>
      </c>
      <c r="G12" s="41">
        <v>0</v>
      </c>
      <c r="H12" s="34">
        <v>0</v>
      </c>
      <c r="I12" s="38">
        <v>0</v>
      </c>
      <c r="J12" s="41">
        <f t="shared" si="1"/>
        <v>0</v>
      </c>
    </row>
    <row r="13" spans="1:10" x14ac:dyDescent="0.3">
      <c r="A13" s="21"/>
      <c r="B13" s="21"/>
      <c r="C13" s="57">
        <v>0</v>
      </c>
      <c r="D13" s="57">
        <v>0</v>
      </c>
      <c r="E13" s="57">
        <v>0</v>
      </c>
      <c r="F13" s="60">
        <f t="shared" si="0"/>
        <v>0</v>
      </c>
      <c r="G13" s="40">
        <v>0</v>
      </c>
      <c r="H13" s="21">
        <v>0</v>
      </c>
      <c r="I13" s="39">
        <v>0</v>
      </c>
      <c r="J13" s="40">
        <f t="shared" si="1"/>
        <v>0</v>
      </c>
    </row>
    <row r="14" spans="1:10" x14ac:dyDescent="0.3">
      <c r="A14" s="34"/>
      <c r="B14" s="34"/>
      <c r="C14" s="57">
        <v>0</v>
      </c>
      <c r="D14" s="57">
        <v>0</v>
      </c>
      <c r="E14" s="57">
        <v>0</v>
      </c>
      <c r="F14" s="60">
        <f t="shared" si="0"/>
        <v>0</v>
      </c>
      <c r="G14" s="41">
        <v>0</v>
      </c>
      <c r="H14" s="34">
        <v>0</v>
      </c>
      <c r="I14" s="38">
        <v>0</v>
      </c>
      <c r="J14" s="41">
        <f t="shared" si="1"/>
        <v>0</v>
      </c>
    </row>
    <row r="15" spans="1:10" x14ac:dyDescent="0.3">
      <c r="A15" s="21"/>
      <c r="B15" s="21"/>
      <c r="C15" s="57">
        <v>0</v>
      </c>
      <c r="D15" s="57">
        <v>0</v>
      </c>
      <c r="E15" s="57">
        <v>0</v>
      </c>
      <c r="F15" s="60">
        <f t="shared" si="0"/>
        <v>0</v>
      </c>
      <c r="G15" s="40">
        <v>0</v>
      </c>
      <c r="H15" s="21">
        <v>0</v>
      </c>
      <c r="I15" s="39">
        <v>0</v>
      </c>
      <c r="J15" s="40">
        <f t="shared" si="1"/>
        <v>0</v>
      </c>
    </row>
    <row r="16" spans="1:10" x14ac:dyDescent="0.3">
      <c r="A16" s="34"/>
      <c r="B16" s="34"/>
      <c r="C16" s="57">
        <v>0</v>
      </c>
      <c r="D16" s="57">
        <v>0</v>
      </c>
      <c r="E16" s="57">
        <v>0</v>
      </c>
      <c r="F16" s="60">
        <f t="shared" si="0"/>
        <v>0</v>
      </c>
      <c r="G16" s="41">
        <v>0</v>
      </c>
      <c r="H16" s="34">
        <v>0</v>
      </c>
      <c r="I16" s="38">
        <v>0</v>
      </c>
      <c r="J16" s="41">
        <f t="shared" si="1"/>
        <v>0</v>
      </c>
    </row>
    <row r="17" spans="1:10" x14ac:dyDescent="0.3">
      <c r="A17" s="21"/>
      <c r="B17" s="21"/>
      <c r="C17" s="57">
        <v>0</v>
      </c>
      <c r="D17" s="57">
        <v>0</v>
      </c>
      <c r="E17" s="57">
        <v>0</v>
      </c>
      <c r="F17" s="60">
        <f t="shared" si="0"/>
        <v>0</v>
      </c>
      <c r="G17" s="40">
        <v>0</v>
      </c>
      <c r="H17" s="21">
        <v>0</v>
      </c>
      <c r="I17" s="39">
        <v>0</v>
      </c>
      <c r="J17" s="40">
        <f t="shared" si="1"/>
        <v>0</v>
      </c>
    </row>
    <row r="18" spans="1:10" x14ac:dyDescent="0.3">
      <c r="A18" s="34"/>
      <c r="B18" s="34"/>
      <c r="C18" s="57">
        <v>0</v>
      </c>
      <c r="D18" s="57">
        <v>0</v>
      </c>
      <c r="E18" s="57">
        <v>0</v>
      </c>
      <c r="F18" s="60">
        <f t="shared" si="0"/>
        <v>0</v>
      </c>
      <c r="G18" s="41">
        <v>0</v>
      </c>
      <c r="H18" s="34">
        <v>0</v>
      </c>
      <c r="I18" s="38">
        <v>0</v>
      </c>
      <c r="J18" s="41">
        <f t="shared" si="1"/>
        <v>0</v>
      </c>
    </row>
    <row r="19" spans="1:10" x14ac:dyDescent="0.3">
      <c r="A19" s="21"/>
      <c r="B19" s="21"/>
      <c r="C19" s="57">
        <v>0</v>
      </c>
      <c r="D19" s="57">
        <v>0</v>
      </c>
      <c r="E19" s="57">
        <v>0</v>
      </c>
      <c r="F19" s="60">
        <f t="shared" si="0"/>
        <v>0</v>
      </c>
      <c r="G19" s="40">
        <v>0</v>
      </c>
      <c r="H19" s="21">
        <v>0</v>
      </c>
      <c r="I19" s="39">
        <v>0</v>
      </c>
      <c r="J19" s="40">
        <f t="shared" si="1"/>
        <v>0</v>
      </c>
    </row>
    <row r="20" spans="1:10" x14ac:dyDescent="0.3">
      <c r="A20" s="34"/>
      <c r="B20" s="34"/>
      <c r="C20" s="57">
        <v>0</v>
      </c>
      <c r="D20" s="57">
        <v>0</v>
      </c>
      <c r="E20" s="57">
        <v>0</v>
      </c>
      <c r="F20" s="60">
        <f t="shared" si="0"/>
        <v>0</v>
      </c>
      <c r="G20" s="41">
        <v>0</v>
      </c>
      <c r="H20" s="34">
        <v>0</v>
      </c>
      <c r="I20" s="38">
        <v>0</v>
      </c>
      <c r="J20" s="41">
        <f t="shared" si="1"/>
        <v>0</v>
      </c>
    </row>
    <row r="21" spans="1:10" x14ac:dyDescent="0.3">
      <c r="A21" s="21"/>
      <c r="B21" s="21"/>
      <c r="C21" s="57">
        <v>0</v>
      </c>
      <c r="D21" s="57">
        <v>0</v>
      </c>
      <c r="E21" s="57">
        <v>0</v>
      </c>
      <c r="F21" s="60">
        <f t="shared" si="0"/>
        <v>0</v>
      </c>
      <c r="G21" s="40">
        <v>0</v>
      </c>
      <c r="H21" s="21">
        <v>0</v>
      </c>
      <c r="I21" s="39">
        <v>0</v>
      </c>
      <c r="J21" s="40">
        <f t="shared" si="1"/>
        <v>0</v>
      </c>
    </row>
    <row r="22" spans="1:10" x14ac:dyDescent="0.3">
      <c r="A22" s="34"/>
      <c r="B22" s="34"/>
      <c r="C22" s="57">
        <v>0</v>
      </c>
      <c r="D22" s="57">
        <v>0</v>
      </c>
      <c r="E22" s="57">
        <v>0</v>
      </c>
      <c r="F22" s="60">
        <f t="shared" si="0"/>
        <v>0</v>
      </c>
      <c r="G22" s="41">
        <v>0</v>
      </c>
      <c r="H22" s="34">
        <v>0</v>
      </c>
      <c r="I22" s="38">
        <v>0</v>
      </c>
      <c r="J22" s="41">
        <f t="shared" si="1"/>
        <v>0</v>
      </c>
    </row>
    <row r="23" spans="1:10" x14ac:dyDescent="0.3">
      <c r="A23" s="21"/>
      <c r="B23" s="21"/>
      <c r="C23" s="57">
        <v>0</v>
      </c>
      <c r="D23" s="57">
        <v>0</v>
      </c>
      <c r="E23" s="57">
        <v>0</v>
      </c>
      <c r="F23" s="60">
        <f t="shared" si="0"/>
        <v>0</v>
      </c>
      <c r="G23" s="40">
        <v>0</v>
      </c>
      <c r="H23" s="21">
        <v>0</v>
      </c>
      <c r="I23" s="39">
        <v>0</v>
      </c>
      <c r="J23" s="40">
        <f t="shared" si="1"/>
        <v>0</v>
      </c>
    </row>
    <row r="24" spans="1:10" x14ac:dyDescent="0.3">
      <c r="A24" s="34"/>
      <c r="B24" s="34"/>
      <c r="C24" s="57">
        <v>0</v>
      </c>
      <c r="D24" s="57">
        <v>0</v>
      </c>
      <c r="E24" s="57">
        <v>0</v>
      </c>
      <c r="F24" s="60">
        <f t="shared" si="0"/>
        <v>0</v>
      </c>
      <c r="G24" s="41">
        <v>0</v>
      </c>
      <c r="H24" s="34">
        <v>0</v>
      </c>
      <c r="I24" s="38">
        <v>0</v>
      </c>
      <c r="J24" s="41">
        <f t="shared" si="1"/>
        <v>0</v>
      </c>
    </row>
    <row r="25" spans="1:10" x14ac:dyDescent="0.3">
      <c r="A25" s="21"/>
      <c r="B25" s="21"/>
      <c r="C25" s="57">
        <v>0</v>
      </c>
      <c r="D25" s="57">
        <v>0</v>
      </c>
      <c r="E25" s="57">
        <v>0</v>
      </c>
      <c r="F25" s="60">
        <f t="shared" si="0"/>
        <v>0</v>
      </c>
      <c r="G25" s="40">
        <v>0</v>
      </c>
      <c r="H25" s="21">
        <v>0</v>
      </c>
      <c r="I25" s="39">
        <v>0</v>
      </c>
      <c r="J25" s="40">
        <f t="shared" si="1"/>
        <v>0</v>
      </c>
    </row>
    <row r="26" spans="1:10" x14ac:dyDescent="0.3">
      <c r="A26" s="34"/>
      <c r="B26" s="34"/>
      <c r="C26" s="57">
        <v>0</v>
      </c>
      <c r="D26" s="57">
        <v>0</v>
      </c>
      <c r="E26" s="57">
        <v>0</v>
      </c>
      <c r="F26" s="60">
        <f t="shared" si="0"/>
        <v>0</v>
      </c>
      <c r="G26" s="41">
        <v>0</v>
      </c>
      <c r="H26" s="34">
        <v>0</v>
      </c>
      <c r="I26" s="38">
        <v>0</v>
      </c>
      <c r="J26" s="41">
        <f t="shared" si="1"/>
        <v>0</v>
      </c>
    </row>
    <row r="27" spans="1:10" x14ac:dyDescent="0.3">
      <c r="A27" s="21"/>
      <c r="B27" s="21"/>
      <c r="C27" s="57">
        <v>0</v>
      </c>
      <c r="D27" s="57">
        <v>0</v>
      </c>
      <c r="E27" s="57">
        <v>0</v>
      </c>
      <c r="F27" s="60">
        <f t="shared" si="0"/>
        <v>0</v>
      </c>
      <c r="G27" s="40">
        <v>0</v>
      </c>
      <c r="H27" s="21">
        <v>0</v>
      </c>
      <c r="I27" s="39">
        <v>0</v>
      </c>
      <c r="J27" s="40">
        <f t="shared" si="1"/>
        <v>0</v>
      </c>
    </row>
    <row r="28" spans="1:10" x14ac:dyDescent="0.3">
      <c r="A28" s="34"/>
      <c r="B28" s="34"/>
      <c r="C28" s="57">
        <v>0</v>
      </c>
      <c r="D28" s="57">
        <v>0</v>
      </c>
      <c r="E28" s="57">
        <v>0</v>
      </c>
      <c r="F28" s="60">
        <f t="shared" si="0"/>
        <v>0</v>
      </c>
      <c r="G28" s="41">
        <v>0</v>
      </c>
      <c r="H28" s="34">
        <v>0</v>
      </c>
      <c r="I28" s="38">
        <v>0</v>
      </c>
      <c r="J28" s="41">
        <f t="shared" si="1"/>
        <v>0</v>
      </c>
    </row>
    <row r="29" spans="1:10" x14ac:dyDescent="0.3">
      <c r="A29" s="21"/>
      <c r="B29" s="21"/>
      <c r="C29" s="57">
        <v>0</v>
      </c>
      <c r="D29" s="57">
        <v>0</v>
      </c>
      <c r="E29" s="57">
        <v>0</v>
      </c>
      <c r="F29" s="60">
        <f t="shared" si="0"/>
        <v>0</v>
      </c>
      <c r="G29" s="40">
        <v>0</v>
      </c>
      <c r="H29" s="21">
        <v>0</v>
      </c>
      <c r="I29" s="39">
        <v>0</v>
      </c>
      <c r="J29" s="40">
        <f t="shared" si="1"/>
        <v>0</v>
      </c>
    </row>
    <row r="30" spans="1:10" x14ac:dyDescent="0.3">
      <c r="A30" s="34"/>
      <c r="B30" s="34"/>
      <c r="C30" s="57">
        <v>0</v>
      </c>
      <c r="D30" s="57">
        <v>0</v>
      </c>
      <c r="E30" s="57">
        <v>0</v>
      </c>
      <c r="F30" s="60">
        <f t="shared" si="0"/>
        <v>0</v>
      </c>
      <c r="G30" s="41">
        <v>0</v>
      </c>
      <c r="H30" s="34">
        <v>0</v>
      </c>
      <c r="I30" s="38">
        <v>0</v>
      </c>
      <c r="J30" s="41">
        <f t="shared" si="1"/>
        <v>0</v>
      </c>
    </row>
    <row r="31" spans="1:10" x14ac:dyDescent="0.3">
      <c r="A31" s="21"/>
      <c r="B31" s="21"/>
      <c r="C31" s="57">
        <v>0</v>
      </c>
      <c r="D31" s="57">
        <v>0</v>
      </c>
      <c r="E31" s="57">
        <v>0</v>
      </c>
      <c r="F31" s="60">
        <f t="shared" si="0"/>
        <v>0</v>
      </c>
      <c r="G31" s="40">
        <v>0</v>
      </c>
      <c r="H31" s="21">
        <v>0</v>
      </c>
      <c r="I31" s="39">
        <v>0</v>
      </c>
      <c r="J31" s="40">
        <f t="shared" si="1"/>
        <v>0</v>
      </c>
    </row>
    <row r="32" spans="1:10" x14ac:dyDescent="0.3">
      <c r="A32" s="34"/>
      <c r="B32" s="34"/>
      <c r="C32" s="57">
        <v>0</v>
      </c>
      <c r="D32" s="57">
        <v>0</v>
      </c>
      <c r="E32" s="57">
        <v>0</v>
      </c>
      <c r="F32" s="60">
        <f t="shared" si="0"/>
        <v>0</v>
      </c>
      <c r="G32" s="41">
        <v>0</v>
      </c>
      <c r="H32" s="34">
        <v>0</v>
      </c>
      <c r="I32" s="38">
        <v>0</v>
      </c>
      <c r="J32" s="41">
        <f t="shared" si="1"/>
        <v>0</v>
      </c>
    </row>
    <row r="33" spans="1:10" x14ac:dyDescent="0.3">
      <c r="A33" s="21"/>
      <c r="B33" s="21"/>
      <c r="C33" s="57">
        <v>0</v>
      </c>
      <c r="D33" s="57">
        <v>0</v>
      </c>
      <c r="E33" s="57">
        <v>0</v>
      </c>
      <c r="F33" s="60">
        <f t="shared" si="0"/>
        <v>0</v>
      </c>
      <c r="G33" s="40">
        <v>0</v>
      </c>
      <c r="H33" s="21">
        <v>0</v>
      </c>
      <c r="I33" s="39">
        <v>0</v>
      </c>
      <c r="J33" s="40">
        <f t="shared" si="1"/>
        <v>0</v>
      </c>
    </row>
    <row r="34" spans="1:10" x14ac:dyDescent="0.3">
      <c r="A34" s="34"/>
      <c r="B34" s="34"/>
      <c r="C34" s="57">
        <v>0</v>
      </c>
      <c r="D34" s="57">
        <v>0</v>
      </c>
      <c r="E34" s="57">
        <v>0</v>
      </c>
      <c r="F34" s="60">
        <f t="shared" si="0"/>
        <v>0</v>
      </c>
      <c r="G34" s="41">
        <v>0</v>
      </c>
      <c r="H34" s="34">
        <v>0</v>
      </c>
      <c r="I34" s="38">
        <v>0</v>
      </c>
      <c r="J34" s="41">
        <f t="shared" si="1"/>
        <v>0</v>
      </c>
    </row>
    <row r="35" spans="1:10" x14ac:dyDescent="0.3">
      <c r="A35" s="21"/>
      <c r="B35" s="21"/>
      <c r="C35" s="57">
        <v>0</v>
      </c>
      <c r="D35" s="57">
        <v>0</v>
      </c>
      <c r="E35" s="57">
        <v>0</v>
      </c>
      <c r="F35" s="60">
        <f t="shared" si="0"/>
        <v>0</v>
      </c>
      <c r="G35" s="40">
        <v>0</v>
      </c>
      <c r="H35" s="21">
        <v>0</v>
      </c>
      <c r="I35" s="39">
        <v>0</v>
      </c>
      <c r="J35" s="40">
        <f t="shared" si="1"/>
        <v>0</v>
      </c>
    </row>
    <row r="36" spans="1:10" x14ac:dyDescent="0.3">
      <c r="A36" s="34"/>
      <c r="B36" s="34"/>
      <c r="C36" s="57">
        <v>0</v>
      </c>
      <c r="D36" s="57">
        <v>0</v>
      </c>
      <c r="E36" s="57">
        <v>0</v>
      </c>
      <c r="F36" s="60">
        <f t="shared" si="0"/>
        <v>0</v>
      </c>
      <c r="G36" s="41">
        <v>0</v>
      </c>
      <c r="H36" s="34">
        <v>0</v>
      </c>
      <c r="I36" s="38">
        <v>0</v>
      </c>
      <c r="J36" s="41">
        <f t="shared" si="1"/>
        <v>0</v>
      </c>
    </row>
    <row r="37" spans="1:10" x14ac:dyDescent="0.3">
      <c r="A37" s="24"/>
      <c r="B37" s="25" t="s">
        <v>220</v>
      </c>
      <c r="C37" s="60">
        <f>SUM(C8:C36)</f>
        <v>0</v>
      </c>
      <c r="D37" s="60">
        <f t="shared" ref="D37:J37" si="2">SUM(D8:D36)</f>
        <v>0</v>
      </c>
      <c r="E37" s="60">
        <f t="shared" si="2"/>
        <v>0</v>
      </c>
      <c r="F37" s="60">
        <f t="shared" si="2"/>
        <v>0</v>
      </c>
      <c r="G37" s="26">
        <f t="shared" si="2"/>
        <v>0</v>
      </c>
      <c r="H37" s="27"/>
      <c r="I37" s="28"/>
      <c r="J37" s="26">
        <f t="shared" si="2"/>
        <v>0</v>
      </c>
    </row>
    <row r="38" spans="1:10" x14ac:dyDescent="0.3">
      <c r="A38" s="43" t="s">
        <v>215</v>
      </c>
      <c r="B38" s="46"/>
      <c r="C38" s="61" t="s">
        <v>209</v>
      </c>
      <c r="D38" s="61" t="s">
        <v>210</v>
      </c>
      <c r="E38" s="61" t="s">
        <v>211</v>
      </c>
      <c r="F38" s="61" t="s">
        <v>16</v>
      </c>
      <c r="G38" s="45"/>
      <c r="H38" s="45"/>
      <c r="I38" s="45"/>
      <c r="J38" s="47"/>
    </row>
    <row r="39" spans="1:10" x14ac:dyDescent="0.3">
      <c r="A39" s="29" t="s">
        <v>216</v>
      </c>
      <c r="B39" s="30">
        <v>0</v>
      </c>
      <c r="C39" s="57">
        <v>0</v>
      </c>
      <c r="D39" s="57">
        <v>0</v>
      </c>
      <c r="E39" s="57">
        <v>0</v>
      </c>
      <c r="F39" s="60">
        <f>SUM(C39:E39)</f>
        <v>0</v>
      </c>
    </row>
    <row r="40" spans="1:10" x14ac:dyDescent="0.3">
      <c r="A40" s="35" t="s">
        <v>217</v>
      </c>
      <c r="B40" s="36">
        <v>0</v>
      </c>
      <c r="C40" s="348">
        <v>0</v>
      </c>
      <c r="D40" s="348">
        <v>0</v>
      </c>
      <c r="E40" s="348">
        <v>0</v>
      </c>
      <c r="F40" s="60">
        <v>0</v>
      </c>
    </row>
    <row r="41" spans="1:10" x14ac:dyDescent="0.3">
      <c r="A41" s="29" t="s">
        <v>218</v>
      </c>
      <c r="B41" s="30">
        <v>0</v>
      </c>
      <c r="C41" s="348">
        <v>0</v>
      </c>
      <c r="D41" s="348">
        <v>0</v>
      </c>
      <c r="E41" s="348">
        <v>0</v>
      </c>
      <c r="F41" s="60">
        <v>0</v>
      </c>
      <c r="I41" s="17" t="s">
        <v>273</v>
      </c>
    </row>
    <row r="42" spans="1:10" ht="33" x14ac:dyDescent="0.3">
      <c r="A42" s="37" t="s">
        <v>219</v>
      </c>
      <c r="B42" s="35" t="s">
        <v>271</v>
      </c>
      <c r="C42" s="70"/>
      <c r="D42" s="70"/>
      <c r="E42" s="70"/>
      <c r="F42" s="70"/>
      <c r="I42" s="17" t="s">
        <v>271</v>
      </c>
    </row>
    <row r="43" spans="1:10" x14ac:dyDescent="0.3">
      <c r="A43" s="29"/>
      <c r="B43" s="29"/>
      <c r="C43" s="70"/>
      <c r="D43" s="70"/>
      <c r="E43" s="70"/>
      <c r="F43" s="70"/>
    </row>
    <row r="44" spans="1:10" x14ac:dyDescent="0.3">
      <c r="A44" s="24"/>
      <c r="B44" s="25" t="s">
        <v>221</v>
      </c>
      <c r="C44" s="60">
        <f t="shared" ref="C44:E44" si="3">SUM(C39:C41)</f>
        <v>0</v>
      </c>
      <c r="D44" s="60">
        <f t="shared" si="3"/>
        <v>0</v>
      </c>
      <c r="E44" s="60">
        <f t="shared" si="3"/>
        <v>0</v>
      </c>
      <c r="F44" s="60">
        <f>SUM(F39:F41)</f>
        <v>0</v>
      </c>
    </row>
    <row r="45" spans="1:10" x14ac:dyDescent="0.3">
      <c r="A45" s="43" t="s">
        <v>222</v>
      </c>
      <c r="B45" s="45"/>
      <c r="C45" s="61" t="s">
        <v>209</v>
      </c>
      <c r="D45" s="61" t="s">
        <v>210</v>
      </c>
      <c r="E45" s="61" t="s">
        <v>211</v>
      </c>
      <c r="F45" s="61" t="s">
        <v>16</v>
      </c>
    </row>
    <row r="46" spans="1:10" x14ac:dyDescent="0.3">
      <c r="A46" s="31" t="s">
        <v>235</v>
      </c>
      <c r="B46" s="31">
        <v>0</v>
      </c>
      <c r="C46" s="57">
        <v>0</v>
      </c>
      <c r="D46" s="57">
        <v>0</v>
      </c>
      <c r="E46" s="57">
        <v>0</v>
      </c>
      <c r="F46" s="60">
        <f>SUM(C46:E46)</f>
        <v>0</v>
      </c>
    </row>
    <row r="47" spans="1:10" x14ac:dyDescent="0.3">
      <c r="A47" s="33" t="s">
        <v>236</v>
      </c>
      <c r="B47" s="344">
        <v>0</v>
      </c>
      <c r="C47" s="57">
        <v>0</v>
      </c>
      <c r="D47" s="57">
        <v>0</v>
      </c>
      <c r="E47" s="57">
        <v>0</v>
      </c>
      <c r="F47" s="60">
        <f t="shared" ref="F47:F62" si="4">SUM(C47:E47)</f>
        <v>0</v>
      </c>
    </row>
    <row r="48" spans="1:10" x14ac:dyDescent="0.3">
      <c r="A48" s="31" t="s">
        <v>237</v>
      </c>
      <c r="B48" s="345">
        <v>0</v>
      </c>
      <c r="C48" s="57">
        <v>0</v>
      </c>
      <c r="D48" s="57">
        <v>0</v>
      </c>
      <c r="E48" s="57">
        <v>0</v>
      </c>
      <c r="F48" s="60">
        <f t="shared" si="4"/>
        <v>0</v>
      </c>
    </row>
    <row r="49" spans="1:6" x14ac:dyDescent="0.3">
      <c r="A49" s="33" t="s">
        <v>238</v>
      </c>
      <c r="B49" s="33" t="s">
        <v>239</v>
      </c>
      <c r="C49" s="57">
        <v>0</v>
      </c>
      <c r="D49" s="57">
        <v>0</v>
      </c>
      <c r="E49" s="57">
        <v>0</v>
      </c>
      <c r="F49" s="60">
        <f t="shared" si="4"/>
        <v>0</v>
      </c>
    </row>
    <row r="50" spans="1:6" x14ac:dyDescent="0.3">
      <c r="A50" s="31">
        <v>0</v>
      </c>
      <c r="B50" s="345">
        <v>0</v>
      </c>
      <c r="C50" s="57">
        <v>0</v>
      </c>
      <c r="D50" s="57">
        <v>0</v>
      </c>
      <c r="E50" s="57">
        <v>0</v>
      </c>
      <c r="F50" s="60">
        <f t="shared" si="4"/>
        <v>0</v>
      </c>
    </row>
    <row r="51" spans="1:6" x14ac:dyDescent="0.3">
      <c r="A51" s="33" t="s">
        <v>225</v>
      </c>
      <c r="B51" s="33"/>
      <c r="C51" s="57">
        <v>0</v>
      </c>
      <c r="D51" s="57">
        <v>0</v>
      </c>
      <c r="E51" s="57">
        <v>0</v>
      </c>
      <c r="F51" s="60">
        <f t="shared" si="4"/>
        <v>0</v>
      </c>
    </row>
    <row r="52" spans="1:6" x14ac:dyDescent="0.3">
      <c r="A52" s="31"/>
      <c r="B52" s="31"/>
      <c r="C52" s="57">
        <v>0</v>
      </c>
      <c r="D52" s="57">
        <v>0</v>
      </c>
      <c r="E52" s="57">
        <v>0</v>
      </c>
      <c r="F52" s="60">
        <f t="shared" si="4"/>
        <v>0</v>
      </c>
    </row>
    <row r="53" spans="1:6" x14ac:dyDescent="0.3">
      <c r="A53" s="33"/>
      <c r="B53" s="33"/>
      <c r="C53" s="57">
        <v>0</v>
      </c>
      <c r="D53" s="57">
        <v>0</v>
      </c>
      <c r="E53" s="57">
        <v>0</v>
      </c>
      <c r="F53" s="60">
        <f t="shared" si="4"/>
        <v>0</v>
      </c>
    </row>
    <row r="54" spans="1:6" x14ac:dyDescent="0.3">
      <c r="A54" s="31"/>
      <c r="B54" s="31"/>
      <c r="C54" s="57">
        <v>0</v>
      </c>
      <c r="D54" s="57">
        <v>0</v>
      </c>
      <c r="E54" s="57">
        <v>0</v>
      </c>
      <c r="F54" s="60">
        <f t="shared" si="4"/>
        <v>0</v>
      </c>
    </row>
    <row r="55" spans="1:6" x14ac:dyDescent="0.3">
      <c r="A55" s="33"/>
      <c r="B55" s="33"/>
      <c r="C55" s="57">
        <v>0</v>
      </c>
      <c r="D55" s="57">
        <v>0</v>
      </c>
      <c r="E55" s="57">
        <v>0</v>
      </c>
      <c r="F55" s="60">
        <f t="shared" si="4"/>
        <v>0</v>
      </c>
    </row>
    <row r="56" spans="1:6" x14ac:dyDescent="0.3">
      <c r="A56" s="31"/>
      <c r="B56" s="31"/>
      <c r="C56" s="57">
        <v>0</v>
      </c>
      <c r="D56" s="57">
        <v>0</v>
      </c>
      <c r="E56" s="57">
        <v>0</v>
      </c>
      <c r="F56" s="60">
        <f t="shared" si="4"/>
        <v>0</v>
      </c>
    </row>
    <row r="57" spans="1:6" x14ac:dyDescent="0.3">
      <c r="A57" s="33"/>
      <c r="B57" s="33"/>
      <c r="C57" s="57">
        <v>0</v>
      </c>
      <c r="D57" s="57">
        <v>0</v>
      </c>
      <c r="E57" s="57">
        <v>0</v>
      </c>
      <c r="F57" s="60">
        <f t="shared" si="4"/>
        <v>0</v>
      </c>
    </row>
    <row r="58" spans="1:6" x14ac:dyDescent="0.3">
      <c r="A58" s="31"/>
      <c r="B58" s="31"/>
      <c r="C58" s="57">
        <v>0</v>
      </c>
      <c r="D58" s="57">
        <v>0</v>
      </c>
      <c r="E58" s="57">
        <v>0</v>
      </c>
      <c r="F58" s="60">
        <f t="shared" si="4"/>
        <v>0</v>
      </c>
    </row>
    <row r="59" spans="1:6" x14ac:dyDescent="0.3">
      <c r="A59" s="33" t="s">
        <v>285</v>
      </c>
      <c r="B59" s="33"/>
      <c r="C59" s="57">
        <v>0</v>
      </c>
      <c r="D59" s="57">
        <v>0</v>
      </c>
      <c r="E59" s="57">
        <v>0</v>
      </c>
      <c r="F59" s="60">
        <f t="shared" si="4"/>
        <v>0</v>
      </c>
    </row>
    <row r="60" spans="1:6" x14ac:dyDescent="0.3">
      <c r="A60" s="31"/>
      <c r="B60" s="31"/>
      <c r="C60" s="57">
        <v>0</v>
      </c>
      <c r="D60" s="57">
        <v>0</v>
      </c>
      <c r="E60" s="57">
        <v>0</v>
      </c>
      <c r="F60" s="60">
        <f t="shared" si="4"/>
        <v>0</v>
      </c>
    </row>
    <row r="61" spans="1:6" x14ac:dyDescent="0.3">
      <c r="A61" s="33"/>
      <c r="B61" s="33"/>
      <c r="C61" s="57">
        <v>0</v>
      </c>
      <c r="D61" s="57">
        <v>0</v>
      </c>
      <c r="E61" s="57">
        <v>0</v>
      </c>
      <c r="F61" s="60">
        <f t="shared" si="4"/>
        <v>0</v>
      </c>
    </row>
    <row r="62" spans="1:6" x14ac:dyDescent="0.3">
      <c r="A62" s="31"/>
      <c r="B62" s="31"/>
      <c r="C62" s="57">
        <v>0</v>
      </c>
      <c r="D62" s="57">
        <v>0</v>
      </c>
      <c r="E62" s="57">
        <v>0</v>
      </c>
      <c r="F62" s="60">
        <f t="shared" si="4"/>
        <v>0</v>
      </c>
    </row>
    <row r="63" spans="1:6" x14ac:dyDescent="0.3">
      <c r="A63" s="24"/>
      <c r="B63" s="24" t="s">
        <v>224</v>
      </c>
      <c r="C63" s="60">
        <f>SUM(C46:C62)</f>
        <v>0</v>
      </c>
      <c r="D63" s="60">
        <f t="shared" ref="D63:F63" si="5">SUM(D46:D62)</f>
        <v>0</v>
      </c>
      <c r="E63" s="60">
        <f t="shared" si="5"/>
        <v>0</v>
      </c>
      <c r="F63" s="60">
        <f t="shared" si="5"/>
        <v>0</v>
      </c>
    </row>
    <row r="64" spans="1:6" x14ac:dyDescent="0.3">
      <c r="A64" s="43" t="s">
        <v>226</v>
      </c>
      <c r="B64" s="44"/>
      <c r="C64" s="61" t="s">
        <v>209</v>
      </c>
      <c r="D64" s="61" t="s">
        <v>210</v>
      </c>
      <c r="E64" s="61" t="s">
        <v>211</v>
      </c>
      <c r="F64" s="61" t="s">
        <v>16</v>
      </c>
    </row>
    <row r="65" spans="1:6" x14ac:dyDescent="0.3">
      <c r="A65" s="32"/>
      <c r="B65" s="32"/>
      <c r="C65" s="57">
        <v>0</v>
      </c>
      <c r="D65" s="57">
        <v>0</v>
      </c>
      <c r="E65" s="57">
        <v>0</v>
      </c>
      <c r="F65" s="60">
        <f>SUM(C65:E65)</f>
        <v>0</v>
      </c>
    </row>
    <row r="66" spans="1:6" x14ac:dyDescent="0.3">
      <c r="A66" s="42"/>
      <c r="B66" s="42"/>
      <c r="C66" s="57">
        <v>0</v>
      </c>
      <c r="D66" s="57">
        <v>0</v>
      </c>
      <c r="E66" s="57">
        <v>0</v>
      </c>
      <c r="F66" s="60">
        <f t="shared" ref="F66:F69" si="6">SUM(C66:E66)</f>
        <v>0</v>
      </c>
    </row>
    <row r="67" spans="1:6" x14ac:dyDescent="0.3">
      <c r="A67" s="32"/>
      <c r="B67" s="32"/>
      <c r="C67" s="57">
        <v>0</v>
      </c>
      <c r="D67" s="57">
        <v>0</v>
      </c>
      <c r="E67" s="57">
        <v>0</v>
      </c>
      <c r="F67" s="60">
        <f t="shared" si="6"/>
        <v>0</v>
      </c>
    </row>
    <row r="68" spans="1:6" x14ac:dyDescent="0.3">
      <c r="A68" s="42"/>
      <c r="B68" s="42"/>
      <c r="C68" s="57">
        <v>0</v>
      </c>
      <c r="D68" s="57">
        <v>0</v>
      </c>
      <c r="E68" s="57">
        <v>0</v>
      </c>
      <c r="F68" s="60">
        <f t="shared" si="6"/>
        <v>0</v>
      </c>
    </row>
    <row r="69" spans="1:6" x14ac:dyDescent="0.3">
      <c r="A69" s="32"/>
      <c r="B69" s="32"/>
      <c r="C69" s="57">
        <v>0</v>
      </c>
      <c r="D69" s="57">
        <v>0</v>
      </c>
      <c r="E69" s="57">
        <v>0</v>
      </c>
      <c r="F69" s="60">
        <f t="shared" si="6"/>
        <v>0</v>
      </c>
    </row>
    <row r="70" spans="1:6" x14ac:dyDescent="0.3">
      <c r="A70" s="24"/>
      <c r="B70" s="24" t="s">
        <v>227</v>
      </c>
      <c r="C70" s="60">
        <f>SUM(C65:C69)</f>
        <v>0</v>
      </c>
      <c r="D70" s="60">
        <f t="shared" ref="D70:F70" si="7">SUM(D65:D69)</f>
        <v>0</v>
      </c>
      <c r="E70" s="60">
        <f t="shared" si="7"/>
        <v>0</v>
      </c>
      <c r="F70" s="60">
        <f t="shared" si="7"/>
        <v>0</v>
      </c>
    </row>
    <row r="71" spans="1:6" x14ac:dyDescent="0.3">
      <c r="A71" s="43" t="s">
        <v>232</v>
      </c>
      <c r="B71" s="44"/>
      <c r="C71" s="61" t="s">
        <v>209</v>
      </c>
      <c r="D71" s="61" t="s">
        <v>210</v>
      </c>
      <c r="E71" s="61" t="s">
        <v>211</v>
      </c>
      <c r="F71" s="61" t="s">
        <v>16</v>
      </c>
    </row>
    <row r="72" spans="1:6" x14ac:dyDescent="0.3">
      <c r="A72" s="51"/>
      <c r="B72" s="51"/>
      <c r="C72" s="57">
        <v>0</v>
      </c>
      <c r="D72" s="57">
        <v>0</v>
      </c>
      <c r="E72" s="57">
        <v>0</v>
      </c>
      <c r="F72" s="60">
        <f>SUM(C72:E72)</f>
        <v>0</v>
      </c>
    </row>
    <row r="73" spans="1:6" x14ac:dyDescent="0.3">
      <c r="A73" s="52"/>
      <c r="B73" s="52"/>
      <c r="C73" s="57">
        <v>0</v>
      </c>
      <c r="D73" s="57">
        <v>0</v>
      </c>
      <c r="E73" s="57">
        <v>0</v>
      </c>
      <c r="F73" s="60">
        <f t="shared" ref="F73:F84" si="8">SUM(C73:E73)</f>
        <v>0</v>
      </c>
    </row>
    <row r="74" spans="1:6" x14ac:dyDescent="0.3">
      <c r="A74" s="51"/>
      <c r="B74" s="51"/>
      <c r="C74" s="57">
        <v>0</v>
      </c>
      <c r="D74" s="57">
        <v>0</v>
      </c>
      <c r="E74" s="57">
        <v>0</v>
      </c>
      <c r="F74" s="60">
        <f t="shared" si="8"/>
        <v>0</v>
      </c>
    </row>
    <row r="75" spans="1:6" x14ac:dyDescent="0.3">
      <c r="A75" s="52"/>
      <c r="B75" s="52"/>
      <c r="C75" s="57">
        <v>0</v>
      </c>
      <c r="D75" s="57">
        <v>0</v>
      </c>
      <c r="E75" s="57">
        <v>0</v>
      </c>
      <c r="F75" s="60">
        <f t="shared" si="8"/>
        <v>0</v>
      </c>
    </row>
    <row r="76" spans="1:6" x14ac:dyDescent="0.3">
      <c r="A76" s="51"/>
      <c r="B76" s="51"/>
      <c r="C76" s="57">
        <v>0</v>
      </c>
      <c r="D76" s="57">
        <v>0</v>
      </c>
      <c r="E76" s="57">
        <v>0</v>
      </c>
      <c r="F76" s="60">
        <f t="shared" si="8"/>
        <v>0</v>
      </c>
    </row>
    <row r="77" spans="1:6" x14ac:dyDescent="0.3">
      <c r="A77" s="52"/>
      <c r="B77" s="52"/>
      <c r="C77" s="57">
        <v>0</v>
      </c>
      <c r="D77" s="57">
        <v>0</v>
      </c>
      <c r="E77" s="57">
        <v>0</v>
      </c>
      <c r="F77" s="60">
        <f t="shared" si="8"/>
        <v>0</v>
      </c>
    </row>
    <row r="78" spans="1:6" x14ac:dyDescent="0.3">
      <c r="A78" s="51"/>
      <c r="B78" s="51"/>
      <c r="C78" s="57">
        <v>0</v>
      </c>
      <c r="D78" s="57">
        <v>0</v>
      </c>
      <c r="E78" s="57">
        <v>0</v>
      </c>
      <c r="F78" s="60">
        <f t="shared" si="8"/>
        <v>0</v>
      </c>
    </row>
    <row r="79" spans="1:6" x14ac:dyDescent="0.3">
      <c r="A79" s="52"/>
      <c r="B79" s="52"/>
      <c r="C79" s="57">
        <v>0</v>
      </c>
      <c r="D79" s="57">
        <v>0</v>
      </c>
      <c r="E79" s="57">
        <v>0</v>
      </c>
      <c r="F79" s="60">
        <f t="shared" si="8"/>
        <v>0</v>
      </c>
    </row>
    <row r="80" spans="1:6" x14ac:dyDescent="0.3">
      <c r="A80" s="51"/>
      <c r="B80" s="51"/>
      <c r="C80" s="57">
        <v>0</v>
      </c>
      <c r="D80" s="57">
        <v>0</v>
      </c>
      <c r="E80" s="57">
        <v>0</v>
      </c>
      <c r="F80" s="60">
        <f t="shared" si="8"/>
        <v>0</v>
      </c>
    </row>
    <row r="81" spans="1:9" x14ac:dyDescent="0.3">
      <c r="A81" s="52"/>
      <c r="B81" s="52"/>
      <c r="C81" s="57">
        <v>0</v>
      </c>
      <c r="D81" s="57">
        <v>0</v>
      </c>
      <c r="E81" s="57">
        <v>0</v>
      </c>
      <c r="F81" s="60">
        <f t="shared" si="8"/>
        <v>0</v>
      </c>
    </row>
    <row r="82" spans="1:9" x14ac:dyDescent="0.3">
      <c r="A82" s="51"/>
      <c r="B82" s="51"/>
      <c r="C82" s="57">
        <v>0</v>
      </c>
      <c r="D82" s="57">
        <v>0</v>
      </c>
      <c r="E82" s="57">
        <v>0</v>
      </c>
      <c r="F82" s="60">
        <f t="shared" si="8"/>
        <v>0</v>
      </c>
    </row>
    <row r="83" spans="1:9" x14ac:dyDescent="0.3">
      <c r="A83" s="52"/>
      <c r="B83" s="52"/>
      <c r="C83" s="57">
        <v>0</v>
      </c>
      <c r="D83" s="57">
        <v>0</v>
      </c>
      <c r="E83" s="57">
        <v>0</v>
      </c>
      <c r="F83" s="60">
        <f t="shared" si="8"/>
        <v>0</v>
      </c>
    </row>
    <row r="84" spans="1:9" x14ac:dyDescent="0.3">
      <c r="A84" s="51"/>
      <c r="B84" s="51"/>
      <c r="C84" s="57">
        <v>0</v>
      </c>
      <c r="D84" s="57">
        <v>0</v>
      </c>
      <c r="E84" s="57">
        <v>0</v>
      </c>
      <c r="F84" s="60">
        <f t="shared" si="8"/>
        <v>0</v>
      </c>
    </row>
    <row r="85" spans="1:9" x14ac:dyDescent="0.3">
      <c r="A85" s="24"/>
      <c r="B85" s="24" t="s">
        <v>233</v>
      </c>
      <c r="C85" s="60">
        <f>SUM(C72:C84)</f>
        <v>0</v>
      </c>
      <c r="D85" s="60">
        <f t="shared" ref="D85:F85" si="9">SUM(D72:D84)</f>
        <v>0</v>
      </c>
      <c r="E85" s="60">
        <f t="shared" si="9"/>
        <v>0</v>
      </c>
      <c r="F85" s="60">
        <f t="shared" si="9"/>
        <v>0</v>
      </c>
    </row>
    <row r="86" spans="1:9" x14ac:dyDescent="0.3">
      <c r="A86" s="43" t="s">
        <v>234</v>
      </c>
      <c r="B86" s="44"/>
      <c r="C86" s="61" t="s">
        <v>209</v>
      </c>
      <c r="D86" s="61" t="s">
        <v>210</v>
      </c>
      <c r="E86" s="61" t="s">
        <v>211</v>
      </c>
      <c r="F86" s="61" t="s">
        <v>16</v>
      </c>
    </row>
    <row r="87" spans="1:9" x14ac:dyDescent="0.3">
      <c r="A87" s="48" t="s">
        <v>228</v>
      </c>
      <c r="B87" s="49">
        <v>10000</v>
      </c>
      <c r="C87" s="70">
        <v>0</v>
      </c>
      <c r="D87" s="70">
        <v>0</v>
      </c>
      <c r="E87" s="70">
        <v>0</v>
      </c>
      <c r="F87" s="70">
        <v>0</v>
      </c>
    </row>
    <row r="88" spans="1:9" x14ac:dyDescent="0.3">
      <c r="A88" s="50" t="s">
        <v>229</v>
      </c>
      <c r="B88" s="50"/>
      <c r="C88" s="70">
        <v>0</v>
      </c>
      <c r="D88" s="70">
        <v>0</v>
      </c>
      <c r="E88" s="70">
        <v>0</v>
      </c>
      <c r="F88" s="70">
        <v>0</v>
      </c>
      <c r="G88" s="50" t="s">
        <v>281</v>
      </c>
      <c r="I88" s="17" t="s">
        <v>282</v>
      </c>
    </row>
    <row r="89" spans="1:9" x14ac:dyDescent="0.3">
      <c r="A89" s="48"/>
      <c r="B89" s="48"/>
      <c r="C89" s="57">
        <v>0</v>
      </c>
      <c r="D89" s="57">
        <v>0</v>
      </c>
      <c r="E89" s="57">
        <v>0</v>
      </c>
      <c r="F89" s="60">
        <f>SUM(C89:E89)</f>
        <v>0</v>
      </c>
      <c r="G89" s="48" t="str">
        <f>IF(F89&lt;$B$87,$I$89,$I$88)</f>
        <v>Below</v>
      </c>
      <c r="I89" s="17" t="s">
        <v>283</v>
      </c>
    </row>
    <row r="90" spans="1:9" x14ac:dyDescent="0.3">
      <c r="A90" s="50"/>
      <c r="B90" s="50"/>
      <c r="C90" s="57">
        <v>0</v>
      </c>
      <c r="D90" s="57">
        <v>0</v>
      </c>
      <c r="E90" s="57">
        <v>0</v>
      </c>
      <c r="F90" s="60">
        <f t="shared" ref="F90:F102" si="10">SUM(C90:E90)</f>
        <v>0</v>
      </c>
      <c r="G90" s="50" t="str">
        <f t="shared" ref="G90:G102" si="11">IF(F90&lt;$B$87,$I$89,$I$88)</f>
        <v>Below</v>
      </c>
    </row>
    <row r="91" spans="1:9" x14ac:dyDescent="0.3">
      <c r="A91" s="48"/>
      <c r="B91" s="48"/>
      <c r="C91" s="57">
        <v>0</v>
      </c>
      <c r="D91" s="57">
        <v>0</v>
      </c>
      <c r="E91" s="57">
        <v>0</v>
      </c>
      <c r="F91" s="60">
        <f t="shared" si="10"/>
        <v>0</v>
      </c>
      <c r="G91" s="48" t="str">
        <f t="shared" si="11"/>
        <v>Below</v>
      </c>
    </row>
    <row r="92" spans="1:9" x14ac:dyDescent="0.3">
      <c r="A92" s="50"/>
      <c r="B92" s="50"/>
      <c r="C92" s="57">
        <v>0</v>
      </c>
      <c r="D92" s="57">
        <v>0</v>
      </c>
      <c r="E92" s="57">
        <v>0</v>
      </c>
      <c r="F92" s="60">
        <f t="shared" si="10"/>
        <v>0</v>
      </c>
      <c r="G92" s="50" t="str">
        <f t="shared" si="11"/>
        <v>Below</v>
      </c>
    </row>
    <row r="93" spans="1:9" x14ac:dyDescent="0.3">
      <c r="A93" s="48"/>
      <c r="B93" s="48"/>
      <c r="C93" s="57">
        <v>0</v>
      </c>
      <c r="D93" s="57">
        <v>0</v>
      </c>
      <c r="E93" s="57">
        <v>0</v>
      </c>
      <c r="F93" s="60">
        <f t="shared" si="10"/>
        <v>0</v>
      </c>
      <c r="G93" s="48" t="str">
        <f t="shared" si="11"/>
        <v>Below</v>
      </c>
    </row>
    <row r="94" spans="1:9" x14ac:dyDescent="0.3">
      <c r="A94" s="50"/>
      <c r="B94" s="50"/>
      <c r="C94" s="57">
        <v>0</v>
      </c>
      <c r="D94" s="57">
        <v>0</v>
      </c>
      <c r="E94" s="57">
        <v>0</v>
      </c>
      <c r="F94" s="60">
        <f t="shared" si="10"/>
        <v>0</v>
      </c>
      <c r="G94" s="50" t="str">
        <f t="shared" si="11"/>
        <v>Below</v>
      </c>
    </row>
    <row r="95" spans="1:9" x14ac:dyDescent="0.3">
      <c r="A95" s="48"/>
      <c r="B95" s="48"/>
      <c r="C95" s="57">
        <v>0</v>
      </c>
      <c r="D95" s="57">
        <v>0</v>
      </c>
      <c r="E95" s="57">
        <v>0</v>
      </c>
      <c r="F95" s="60">
        <f t="shared" si="10"/>
        <v>0</v>
      </c>
      <c r="G95" s="48" t="str">
        <f t="shared" si="11"/>
        <v>Below</v>
      </c>
    </row>
    <row r="96" spans="1:9" x14ac:dyDescent="0.3">
      <c r="A96" s="50"/>
      <c r="B96" s="50"/>
      <c r="C96" s="57">
        <v>0</v>
      </c>
      <c r="D96" s="57">
        <v>0</v>
      </c>
      <c r="E96" s="57">
        <v>0</v>
      </c>
      <c r="F96" s="60">
        <f t="shared" si="10"/>
        <v>0</v>
      </c>
      <c r="G96" s="50" t="str">
        <f t="shared" si="11"/>
        <v>Below</v>
      </c>
    </row>
    <row r="97" spans="1:7" x14ac:dyDescent="0.3">
      <c r="A97" s="48"/>
      <c r="B97" s="48"/>
      <c r="C97" s="57">
        <v>0</v>
      </c>
      <c r="D97" s="57">
        <v>0</v>
      </c>
      <c r="E97" s="57">
        <v>0</v>
      </c>
      <c r="F97" s="60">
        <f t="shared" si="10"/>
        <v>0</v>
      </c>
      <c r="G97" s="48" t="str">
        <f t="shared" si="11"/>
        <v>Below</v>
      </c>
    </row>
    <row r="98" spans="1:7" x14ac:dyDescent="0.3">
      <c r="A98" s="50"/>
      <c r="B98" s="50"/>
      <c r="C98" s="57">
        <v>0</v>
      </c>
      <c r="D98" s="57">
        <v>0</v>
      </c>
      <c r="E98" s="57">
        <v>0</v>
      </c>
      <c r="F98" s="60">
        <f t="shared" si="10"/>
        <v>0</v>
      </c>
      <c r="G98" s="50" t="str">
        <f t="shared" si="11"/>
        <v>Below</v>
      </c>
    </row>
    <row r="99" spans="1:7" x14ac:dyDescent="0.3">
      <c r="A99" s="48"/>
      <c r="B99" s="48"/>
      <c r="C99" s="57">
        <v>0</v>
      </c>
      <c r="D99" s="57">
        <v>0</v>
      </c>
      <c r="E99" s="57">
        <v>0</v>
      </c>
      <c r="F99" s="60">
        <f t="shared" si="10"/>
        <v>0</v>
      </c>
      <c r="G99" s="48" t="str">
        <f t="shared" si="11"/>
        <v>Below</v>
      </c>
    </row>
    <row r="100" spans="1:7" x14ac:dyDescent="0.3">
      <c r="A100" s="50"/>
      <c r="B100" s="50"/>
      <c r="C100" s="57">
        <v>0</v>
      </c>
      <c r="D100" s="57">
        <v>0</v>
      </c>
      <c r="E100" s="57">
        <v>0</v>
      </c>
      <c r="F100" s="60">
        <f t="shared" si="10"/>
        <v>0</v>
      </c>
      <c r="G100" s="50" t="str">
        <f t="shared" si="11"/>
        <v>Below</v>
      </c>
    </row>
    <row r="101" spans="1:7" x14ac:dyDescent="0.3">
      <c r="A101" s="48"/>
      <c r="B101" s="48"/>
      <c r="C101" s="57">
        <v>0</v>
      </c>
      <c r="D101" s="57">
        <v>0</v>
      </c>
      <c r="E101" s="57">
        <v>0</v>
      </c>
      <c r="F101" s="60">
        <f t="shared" si="10"/>
        <v>0</v>
      </c>
      <c r="G101" s="48" t="str">
        <f t="shared" si="11"/>
        <v>Below</v>
      </c>
    </row>
    <row r="102" spans="1:7" x14ac:dyDescent="0.3">
      <c r="A102" s="50"/>
      <c r="B102" s="50"/>
      <c r="C102" s="57">
        <v>0</v>
      </c>
      <c r="D102" s="57">
        <v>0</v>
      </c>
      <c r="E102" s="57">
        <v>0</v>
      </c>
      <c r="F102" s="60">
        <f t="shared" si="10"/>
        <v>0</v>
      </c>
      <c r="G102" s="50" t="str">
        <f t="shared" si="11"/>
        <v>Below</v>
      </c>
    </row>
    <row r="103" spans="1:7" x14ac:dyDescent="0.3">
      <c r="A103" s="24"/>
      <c r="B103" s="24" t="s">
        <v>231</v>
      </c>
      <c r="C103" s="60">
        <f>SUM(C87:C102)</f>
        <v>0</v>
      </c>
      <c r="D103" s="60">
        <f t="shared" ref="D103:F103" si="12">SUM(D87:D102)</f>
        <v>0</v>
      </c>
      <c r="E103" s="60">
        <f t="shared" si="12"/>
        <v>0</v>
      </c>
      <c r="F103" s="60">
        <f t="shared" si="12"/>
        <v>0</v>
      </c>
    </row>
    <row r="104" spans="1:7" x14ac:dyDescent="0.3">
      <c r="A104" s="43" t="s">
        <v>241</v>
      </c>
      <c r="B104" s="44"/>
      <c r="C104" s="61" t="s">
        <v>209</v>
      </c>
      <c r="D104" s="61" t="s">
        <v>210</v>
      </c>
      <c r="E104" s="61" t="s">
        <v>211</v>
      </c>
      <c r="F104" s="61" t="s">
        <v>16</v>
      </c>
      <c r="G104" s="50" t="s">
        <v>281</v>
      </c>
    </row>
    <row r="105" spans="1:7" x14ac:dyDescent="0.3">
      <c r="A105" s="54" t="s">
        <v>274</v>
      </c>
      <c r="B105" s="54"/>
      <c r="C105" s="57">
        <v>0</v>
      </c>
      <c r="D105" s="57">
        <v>0</v>
      </c>
      <c r="E105" s="57">
        <v>0</v>
      </c>
      <c r="F105" s="60">
        <f>SUM(C105:E105)</f>
        <v>0</v>
      </c>
      <c r="G105" s="48" t="str">
        <f>IF(F105&lt;$B$87,$I$89,$I$88)</f>
        <v>Below</v>
      </c>
    </row>
    <row r="106" spans="1:7" x14ac:dyDescent="0.3">
      <c r="A106" s="53"/>
      <c r="B106" s="53"/>
      <c r="C106" s="57">
        <v>0</v>
      </c>
      <c r="D106" s="57">
        <v>0</v>
      </c>
      <c r="E106" s="57">
        <v>0</v>
      </c>
      <c r="F106" s="60">
        <f t="shared" ref="F106:F109" si="13">SUM(C106:E106)</f>
        <v>0</v>
      </c>
      <c r="G106" s="50" t="str">
        <f t="shared" ref="G106:G109" si="14">IF(F106&lt;$B$87,$I$89,$I$88)</f>
        <v>Below</v>
      </c>
    </row>
    <row r="107" spans="1:7" x14ac:dyDescent="0.3">
      <c r="A107" s="54"/>
      <c r="B107" s="54"/>
      <c r="C107" s="57">
        <v>0</v>
      </c>
      <c r="D107" s="57">
        <v>0</v>
      </c>
      <c r="E107" s="57">
        <v>0</v>
      </c>
      <c r="F107" s="60">
        <f t="shared" si="13"/>
        <v>0</v>
      </c>
      <c r="G107" s="48" t="str">
        <f t="shared" si="14"/>
        <v>Below</v>
      </c>
    </row>
    <row r="108" spans="1:7" x14ac:dyDescent="0.3">
      <c r="A108" s="53"/>
      <c r="B108" s="53"/>
      <c r="C108" s="57">
        <v>0</v>
      </c>
      <c r="D108" s="57">
        <v>0</v>
      </c>
      <c r="E108" s="57">
        <v>0</v>
      </c>
      <c r="F108" s="60">
        <f t="shared" si="13"/>
        <v>0</v>
      </c>
      <c r="G108" s="50" t="str">
        <f t="shared" si="14"/>
        <v>Below</v>
      </c>
    </row>
    <row r="109" spans="1:7" x14ac:dyDescent="0.3">
      <c r="A109" s="54"/>
      <c r="B109" s="54"/>
      <c r="C109" s="57">
        <v>0</v>
      </c>
      <c r="D109" s="57">
        <v>0</v>
      </c>
      <c r="E109" s="57">
        <v>0</v>
      </c>
      <c r="F109" s="60">
        <f t="shared" si="13"/>
        <v>0</v>
      </c>
      <c r="G109" s="48" t="str">
        <f t="shared" si="14"/>
        <v>Below</v>
      </c>
    </row>
    <row r="110" spans="1:7" x14ac:dyDescent="0.3">
      <c r="A110" s="24"/>
      <c r="B110" s="24" t="s">
        <v>240</v>
      </c>
      <c r="C110" s="60">
        <f>SUM(C105:C109)</f>
        <v>0</v>
      </c>
      <c r="D110" s="60">
        <f t="shared" ref="D110:F110" si="15">SUM(D105:D109)</f>
        <v>0</v>
      </c>
      <c r="E110" s="60">
        <f t="shared" si="15"/>
        <v>0</v>
      </c>
      <c r="F110" s="60">
        <f t="shared" si="15"/>
        <v>0</v>
      </c>
    </row>
    <row r="111" spans="1:7" x14ac:dyDescent="0.3">
      <c r="A111" s="43" t="s">
        <v>242</v>
      </c>
      <c r="B111" s="44"/>
      <c r="C111" s="61" t="s">
        <v>209</v>
      </c>
      <c r="D111" s="61" t="s">
        <v>210</v>
      </c>
      <c r="E111" s="61" t="s">
        <v>211</v>
      </c>
      <c r="F111" s="61" t="s">
        <v>16</v>
      </c>
    </row>
    <row r="112" spans="1:7" x14ac:dyDescent="0.3">
      <c r="A112" s="55" t="s">
        <v>287</v>
      </c>
      <c r="B112" s="55"/>
      <c r="C112" s="57">
        <v>0</v>
      </c>
      <c r="D112" s="57">
        <v>0</v>
      </c>
      <c r="E112" s="57">
        <v>0</v>
      </c>
      <c r="F112" s="60">
        <f>SUM(C112:E112)</f>
        <v>0</v>
      </c>
    </row>
    <row r="113" spans="1:8" x14ac:dyDescent="0.3">
      <c r="A113" s="56" t="s">
        <v>286</v>
      </c>
      <c r="B113" s="56"/>
      <c r="C113" s="57">
        <v>0</v>
      </c>
      <c r="D113" s="57">
        <v>0</v>
      </c>
      <c r="E113" s="57">
        <v>0</v>
      </c>
      <c r="F113" s="60">
        <f t="shared" ref="F113:F127" si="16">SUM(C113:E113)</f>
        <v>0</v>
      </c>
    </row>
    <row r="114" spans="1:8" x14ac:dyDescent="0.3">
      <c r="A114" s="55"/>
      <c r="B114" s="55"/>
      <c r="C114" s="57">
        <v>0</v>
      </c>
      <c r="D114" s="57">
        <v>0</v>
      </c>
      <c r="E114" s="57">
        <v>0</v>
      </c>
      <c r="F114" s="60">
        <f t="shared" si="16"/>
        <v>0</v>
      </c>
    </row>
    <row r="115" spans="1:8" x14ac:dyDescent="0.3">
      <c r="A115" s="56"/>
      <c r="B115" s="56"/>
      <c r="C115" s="57">
        <v>0</v>
      </c>
      <c r="D115" s="57">
        <v>0</v>
      </c>
      <c r="E115" s="57">
        <v>0</v>
      </c>
      <c r="F115" s="60">
        <f t="shared" si="16"/>
        <v>0</v>
      </c>
    </row>
    <row r="116" spans="1:8" x14ac:dyDescent="0.3">
      <c r="A116" s="55"/>
      <c r="B116" s="55"/>
      <c r="C116" s="57">
        <v>0</v>
      </c>
      <c r="D116" s="57">
        <v>0</v>
      </c>
      <c r="E116" s="57">
        <v>0</v>
      </c>
      <c r="F116" s="60">
        <f t="shared" si="16"/>
        <v>0</v>
      </c>
    </row>
    <row r="117" spans="1:8" x14ac:dyDescent="0.3">
      <c r="A117" s="56"/>
      <c r="B117" s="56"/>
      <c r="C117" s="57">
        <v>0</v>
      </c>
      <c r="D117" s="57">
        <v>0</v>
      </c>
      <c r="E117" s="57">
        <v>0</v>
      </c>
      <c r="F117" s="60">
        <f t="shared" si="16"/>
        <v>0</v>
      </c>
    </row>
    <row r="118" spans="1:8" x14ac:dyDescent="0.3">
      <c r="A118" s="55"/>
      <c r="B118" s="55"/>
      <c r="C118" s="57">
        <v>0</v>
      </c>
      <c r="D118" s="57">
        <v>0</v>
      </c>
      <c r="E118" s="57">
        <v>0</v>
      </c>
      <c r="F118" s="60">
        <f t="shared" si="16"/>
        <v>0</v>
      </c>
    </row>
    <row r="119" spans="1:8" x14ac:dyDescent="0.3">
      <c r="A119" s="56"/>
      <c r="B119" s="56"/>
      <c r="C119" s="57">
        <v>0</v>
      </c>
      <c r="D119" s="57">
        <v>0</v>
      </c>
      <c r="E119" s="57">
        <v>0</v>
      </c>
      <c r="F119" s="60">
        <f t="shared" si="16"/>
        <v>0</v>
      </c>
      <c r="H119" s="17">
        <f>IF($B$132=$G$123,$F$129-$F$70,IF($B$132=$G$124,B$62,IF($B$132=$G$125,B$62+B$63)))</f>
        <v>0</v>
      </c>
    </row>
    <row r="120" spans="1:8" x14ac:dyDescent="0.3">
      <c r="A120" s="55"/>
      <c r="B120" s="55"/>
      <c r="C120" s="57">
        <v>0</v>
      </c>
      <c r="D120" s="57">
        <v>0</v>
      </c>
      <c r="E120" s="57">
        <v>0</v>
      </c>
      <c r="F120" s="60">
        <f t="shared" si="16"/>
        <v>0</v>
      </c>
    </row>
    <row r="121" spans="1:8" x14ac:dyDescent="0.3">
      <c r="A121" s="56"/>
      <c r="B121" s="56"/>
      <c r="C121" s="57">
        <v>0</v>
      </c>
      <c r="D121" s="57">
        <v>0</v>
      </c>
      <c r="E121" s="57">
        <v>0</v>
      </c>
      <c r="F121" s="60">
        <f t="shared" si="16"/>
        <v>0</v>
      </c>
    </row>
    <row r="122" spans="1:8" x14ac:dyDescent="0.3">
      <c r="A122" s="55"/>
      <c r="B122" s="55"/>
      <c r="C122" s="57">
        <v>0</v>
      </c>
      <c r="D122" s="57">
        <v>0</v>
      </c>
      <c r="E122" s="57">
        <v>0</v>
      </c>
      <c r="F122" s="60">
        <f t="shared" si="16"/>
        <v>0</v>
      </c>
    </row>
    <row r="123" spans="1:8" x14ac:dyDescent="0.3">
      <c r="A123" s="56"/>
      <c r="B123" s="56"/>
      <c r="C123" s="57">
        <v>0</v>
      </c>
      <c r="D123" s="57">
        <v>0</v>
      </c>
      <c r="E123" s="57">
        <v>0</v>
      </c>
      <c r="F123" s="60">
        <f t="shared" si="16"/>
        <v>0</v>
      </c>
      <c r="G123" s="17" t="s">
        <v>247</v>
      </c>
    </row>
    <row r="124" spans="1:8" x14ac:dyDescent="0.3">
      <c r="A124" s="55"/>
      <c r="B124" s="55"/>
      <c r="C124" s="57">
        <v>0</v>
      </c>
      <c r="D124" s="57">
        <v>0</v>
      </c>
      <c r="E124" s="57">
        <v>0</v>
      </c>
      <c r="F124" s="60">
        <f t="shared" si="16"/>
        <v>0</v>
      </c>
      <c r="G124" s="17" t="s">
        <v>248</v>
      </c>
    </row>
    <row r="125" spans="1:8" x14ac:dyDescent="0.3">
      <c r="A125" s="56"/>
      <c r="B125" s="56"/>
      <c r="C125" s="57">
        <v>0</v>
      </c>
      <c r="D125" s="57">
        <v>0</v>
      </c>
      <c r="E125" s="57">
        <v>0</v>
      </c>
      <c r="F125" s="60">
        <f t="shared" si="16"/>
        <v>0</v>
      </c>
      <c r="G125" s="17" t="s">
        <v>249</v>
      </c>
    </row>
    <row r="126" spans="1:8" x14ac:dyDescent="0.3">
      <c r="A126" s="55"/>
      <c r="B126" s="55"/>
      <c r="C126" s="57">
        <v>0</v>
      </c>
      <c r="D126" s="57">
        <v>0</v>
      </c>
      <c r="E126" s="57">
        <v>0</v>
      </c>
      <c r="F126" s="60">
        <f t="shared" si="16"/>
        <v>0</v>
      </c>
      <c r="G126" s="17" t="s">
        <v>256</v>
      </c>
    </row>
    <row r="127" spans="1:8" x14ac:dyDescent="0.3">
      <c r="A127" s="56"/>
      <c r="B127" s="56"/>
      <c r="C127" s="57">
        <v>0</v>
      </c>
      <c r="D127" s="57">
        <v>0</v>
      </c>
      <c r="E127" s="57">
        <v>0</v>
      </c>
      <c r="F127" s="60">
        <f t="shared" si="16"/>
        <v>0</v>
      </c>
      <c r="G127" s="17" t="s">
        <v>257</v>
      </c>
    </row>
    <row r="128" spans="1:8" x14ac:dyDescent="0.3">
      <c r="A128" s="24"/>
      <c r="B128" s="24" t="s">
        <v>243</v>
      </c>
      <c r="C128" s="62">
        <f>SUM(C112:C127)</f>
        <v>0</v>
      </c>
      <c r="D128" s="62">
        <f t="shared" ref="D128:F128" si="17">SUM(D112:D127)</f>
        <v>0</v>
      </c>
      <c r="E128" s="62">
        <f t="shared" si="17"/>
        <v>0</v>
      </c>
      <c r="F128" s="62">
        <f t="shared" si="17"/>
        <v>0</v>
      </c>
    </row>
    <row r="129" spans="1:6" s="66" customFormat="1" ht="20.25" x14ac:dyDescent="0.35">
      <c r="A129" s="63"/>
      <c r="B129" s="64" t="s">
        <v>244</v>
      </c>
      <c r="C129" s="65">
        <f>SUM(C37,C44,C63,C70,C85,C103,C110,C128)</f>
        <v>0</v>
      </c>
      <c r="D129" s="65">
        <f t="shared" ref="D129:E129" si="18">SUM(D37,D44,D63,D70,D85,D103,D110,D128)</f>
        <v>0</v>
      </c>
      <c r="E129" s="65">
        <f t="shared" si="18"/>
        <v>0</v>
      </c>
      <c r="F129" s="65">
        <f>SUM(F37,F44,F63,F70,F85,F103,F110,F128)</f>
        <v>0</v>
      </c>
    </row>
    <row r="130" spans="1:6" x14ac:dyDescent="0.3">
      <c r="A130" s="43" t="s">
        <v>258</v>
      </c>
      <c r="B130" s="44"/>
      <c r="C130" s="61" t="s">
        <v>259</v>
      </c>
      <c r="D130" s="61"/>
      <c r="E130" s="61" t="s">
        <v>260</v>
      </c>
      <c r="F130" s="61" t="s">
        <v>16</v>
      </c>
    </row>
    <row r="131" spans="1:6" x14ac:dyDescent="0.3">
      <c r="A131" s="24" t="s">
        <v>245</v>
      </c>
      <c r="B131" s="351">
        <v>0</v>
      </c>
      <c r="C131" s="22">
        <v>0</v>
      </c>
      <c r="D131" s="27"/>
      <c r="E131" s="22">
        <v>0</v>
      </c>
      <c r="F131" s="352">
        <f>SUM(+C131,E131)</f>
        <v>0</v>
      </c>
    </row>
    <row r="132" spans="1:6" ht="33" x14ac:dyDescent="0.3">
      <c r="A132" s="24" t="s">
        <v>246</v>
      </c>
      <c r="B132" s="349" t="s">
        <v>248</v>
      </c>
      <c r="C132" s="27"/>
      <c r="D132" s="27"/>
      <c r="E132" s="27"/>
      <c r="F132" s="27"/>
    </row>
    <row r="133" spans="1:6" x14ac:dyDescent="0.3">
      <c r="A133" s="24" t="s">
        <v>250</v>
      </c>
      <c r="B133" s="26">
        <f>IF($B$132=$G$123,$F$129-$F$70,IF($B$132=$G$124,$F$37,IF($B$132=$G$125,$F$37+$F$44)))</f>
        <v>0</v>
      </c>
      <c r="C133" s="27"/>
      <c r="D133" s="27"/>
      <c r="E133" s="27"/>
      <c r="F133" s="27"/>
    </row>
    <row r="134" spans="1:6" x14ac:dyDescent="0.3">
      <c r="A134" s="24" t="s">
        <v>288</v>
      </c>
      <c r="B134" s="354">
        <v>0</v>
      </c>
      <c r="C134" s="27"/>
      <c r="D134" s="27"/>
      <c r="E134" s="27"/>
      <c r="F134" s="27"/>
    </row>
    <row r="135" spans="1:6" x14ac:dyDescent="0.3">
      <c r="A135" s="24" t="s">
        <v>253</v>
      </c>
      <c r="B135" s="26">
        <f>B133-B134</f>
        <v>0</v>
      </c>
      <c r="C135" s="27"/>
      <c r="D135" s="27"/>
      <c r="E135" s="27"/>
      <c r="F135" s="27"/>
    </row>
    <row r="136" spans="1:6" x14ac:dyDescent="0.3">
      <c r="A136" s="24" t="s">
        <v>254</v>
      </c>
      <c r="B136" s="26">
        <f>B131*B135</f>
        <v>0</v>
      </c>
      <c r="C136" s="27"/>
      <c r="D136" s="27"/>
      <c r="E136" s="27"/>
      <c r="F136" s="27"/>
    </row>
    <row r="137" spans="1:6" x14ac:dyDescent="0.3">
      <c r="A137" s="24" t="s">
        <v>255</v>
      </c>
      <c r="B137" s="24" t="s">
        <v>256</v>
      </c>
      <c r="C137" s="27"/>
      <c r="D137" s="27"/>
      <c r="E137" s="27"/>
      <c r="F137" s="27"/>
    </row>
    <row r="138" spans="1:6" x14ac:dyDescent="0.3">
      <c r="A138" s="24" t="s">
        <v>262</v>
      </c>
      <c r="B138" s="350">
        <v>44561</v>
      </c>
      <c r="C138" s="27"/>
      <c r="D138" s="27"/>
      <c r="E138" s="27"/>
      <c r="F138" s="27"/>
    </row>
    <row r="139" spans="1:6" x14ac:dyDescent="0.3">
      <c r="A139" s="24"/>
      <c r="B139" s="24" t="s">
        <v>261</v>
      </c>
      <c r="C139" s="62">
        <f>SUM(C131)</f>
        <v>0</v>
      </c>
      <c r="D139" s="69"/>
      <c r="E139" s="62">
        <f>SUM(E131)</f>
        <v>0</v>
      </c>
      <c r="F139" s="62">
        <f>SUM(F131)</f>
        <v>0</v>
      </c>
    </row>
    <row r="140" spans="1:6" ht="20.25" x14ac:dyDescent="0.35">
      <c r="A140" s="18"/>
      <c r="B140" s="72" t="s">
        <v>263</v>
      </c>
      <c r="C140" s="73">
        <f>SUM(C139,C129)</f>
        <v>0</v>
      </c>
      <c r="D140" s="73">
        <f t="shared" ref="D140:F140" si="19">SUM(D139,D129)</f>
        <v>0</v>
      </c>
      <c r="E140" s="73">
        <f t="shared" si="19"/>
        <v>0</v>
      </c>
      <c r="F140" s="73">
        <f t="shared" si="19"/>
        <v>0</v>
      </c>
    </row>
    <row r="142" spans="1:6" x14ac:dyDescent="0.3">
      <c r="A142" s="17" t="s">
        <v>289</v>
      </c>
      <c r="B142" s="353"/>
    </row>
    <row r="143" spans="1:6" x14ac:dyDescent="0.3">
      <c r="A143" s="17" t="s">
        <v>290</v>
      </c>
    </row>
  </sheetData>
  <mergeCells count="1">
    <mergeCell ref="C1:F5"/>
  </mergeCells>
  <dataValidations count="4">
    <dataValidation type="list" allowBlank="1" showInputMessage="1" showErrorMessage="1" prompt="Select Method of Allocation" sqref="B132" xr:uid="{2D8D4EE6-B8D3-49BC-8D53-25FE15B169A6}">
      <formula1>$G$123:$G$125</formula1>
    </dataValidation>
    <dataValidation type="list" allowBlank="1" showInputMessage="1" showErrorMessage="1" sqref="B137" xr:uid="{8965BD51-B281-4145-9804-4CEA6E43BFF2}">
      <formula1>$G$126:$G$127</formula1>
    </dataValidation>
    <dataValidation type="list" allowBlank="1" showInputMessage="1" showErrorMessage="1" sqref="B42" xr:uid="{24CFCCEC-941D-49C9-AD48-7C7EF4A93CA5}">
      <formula1>$I$41:$I$42</formula1>
    </dataValidation>
    <dataValidation type="list" allowBlank="1" showInputMessage="1" showErrorMessage="1" sqref="G89:G102 G105:G109" xr:uid="{4033188C-874C-4DFD-B9C9-ACF4F86B22C5}">
      <formula1>$I$88:$I$89</formula1>
    </dataValidation>
  </dataValidations>
  <pageMargins left="0.7" right="0.7" top="0.75" bottom="0.75" header="0.3" footer="0.3"/>
  <pageSetup orientation="portrait" horizontalDpi="4294967295" verticalDpi="4294967295" r:id="rId1"/>
  <rowBreaks count="1" manualBreakCount="1">
    <brk id="70" max="16383" man="1"/>
  </rowBreaks>
  <colBreaks count="1" manualBreakCount="1">
    <brk id="6" max="141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283B0-EB14-45FB-B424-E62298C964BC}">
  <dimension ref="A1:J143"/>
  <sheetViews>
    <sheetView zoomScale="60" zoomScaleNormal="60" workbookViewId="0">
      <selection activeCell="B2" sqref="B2"/>
    </sheetView>
  </sheetViews>
  <sheetFormatPr defaultColWidth="9.140625" defaultRowHeight="16.5" x14ac:dyDescent="0.3"/>
  <cols>
    <col min="1" max="9" width="35.7109375" style="17" customWidth="1"/>
    <col min="10" max="10" width="43.85546875" style="17" bestFit="1" customWidth="1"/>
    <col min="11" max="11" width="35.7109375" style="17" customWidth="1"/>
    <col min="12" max="16384" width="9.140625" style="17"/>
  </cols>
  <sheetData>
    <row r="1" spans="1:10" x14ac:dyDescent="0.3">
      <c r="A1" s="17" t="s">
        <v>203</v>
      </c>
      <c r="C1" s="358" t="s">
        <v>280</v>
      </c>
      <c r="D1" s="358"/>
      <c r="E1" s="358"/>
      <c r="F1" s="358"/>
    </row>
    <row r="2" spans="1:10" x14ac:dyDescent="0.3">
      <c r="A2" s="18" t="s">
        <v>204</v>
      </c>
      <c r="B2" s="19"/>
      <c r="C2" s="358"/>
      <c r="D2" s="358"/>
      <c r="E2" s="358"/>
      <c r="F2" s="358"/>
    </row>
    <row r="3" spans="1:10" x14ac:dyDescent="0.3">
      <c r="A3" s="18" t="s">
        <v>205</v>
      </c>
      <c r="B3" s="20"/>
      <c r="C3" s="358"/>
      <c r="D3" s="358"/>
      <c r="E3" s="358"/>
      <c r="F3" s="358"/>
    </row>
    <row r="4" spans="1:10" x14ac:dyDescent="0.3">
      <c r="A4" s="18" t="s">
        <v>160</v>
      </c>
      <c r="B4" s="20"/>
      <c r="C4" s="358"/>
      <c r="D4" s="358"/>
      <c r="E4" s="358"/>
      <c r="F4" s="358"/>
    </row>
    <row r="5" spans="1:10" x14ac:dyDescent="0.3">
      <c r="C5" s="359"/>
      <c r="D5" s="359"/>
      <c r="E5" s="359"/>
      <c r="F5" s="359"/>
    </row>
    <row r="6" spans="1:10" x14ac:dyDescent="0.3">
      <c r="A6" s="18" t="s">
        <v>206</v>
      </c>
      <c r="B6" s="18"/>
      <c r="C6" s="58" t="s">
        <v>209</v>
      </c>
      <c r="D6" s="58" t="s">
        <v>210</v>
      </c>
      <c r="E6" s="58" t="s">
        <v>211</v>
      </c>
      <c r="F6" s="58" t="s">
        <v>16</v>
      </c>
      <c r="G6" s="18"/>
      <c r="H6" s="18"/>
      <c r="I6" s="18"/>
      <c r="J6" s="18"/>
    </row>
    <row r="7" spans="1:10" x14ac:dyDescent="0.3">
      <c r="A7" s="21" t="s">
        <v>207</v>
      </c>
      <c r="B7" s="21" t="s">
        <v>208</v>
      </c>
      <c r="C7" s="59"/>
      <c r="D7" s="59"/>
      <c r="E7" s="59"/>
      <c r="F7" s="59"/>
      <c r="G7" s="40" t="s">
        <v>212</v>
      </c>
      <c r="H7" s="21" t="s">
        <v>213</v>
      </c>
      <c r="I7" s="21" t="s">
        <v>214</v>
      </c>
      <c r="J7" s="21" t="s">
        <v>270</v>
      </c>
    </row>
    <row r="8" spans="1:10" x14ac:dyDescent="0.3">
      <c r="A8" s="34"/>
      <c r="B8" s="34"/>
      <c r="C8" s="57">
        <v>0</v>
      </c>
      <c r="D8" s="57">
        <v>0</v>
      </c>
      <c r="E8" s="57">
        <v>0</v>
      </c>
      <c r="F8" s="60">
        <f>SUM(C8:E8)</f>
        <v>0</v>
      </c>
      <c r="G8" s="41">
        <v>0</v>
      </c>
      <c r="H8" s="34">
        <v>12</v>
      </c>
      <c r="I8" s="38">
        <v>1</v>
      </c>
      <c r="J8" s="41">
        <f>(G8/12)*H8*I8</f>
        <v>0</v>
      </c>
    </row>
    <row r="9" spans="1:10" x14ac:dyDescent="0.3">
      <c r="A9" s="21"/>
      <c r="B9" s="21"/>
      <c r="C9" s="57">
        <v>0</v>
      </c>
      <c r="D9" s="57">
        <v>0</v>
      </c>
      <c r="E9" s="57">
        <v>0</v>
      </c>
      <c r="F9" s="60">
        <f t="shared" ref="F9:F36" si="0">SUM(C9:E9)</f>
        <v>0</v>
      </c>
      <c r="G9" s="40">
        <v>0</v>
      </c>
      <c r="H9" s="21">
        <v>0</v>
      </c>
      <c r="I9" s="39">
        <v>0</v>
      </c>
      <c r="J9" s="40">
        <f t="shared" ref="J9:J36" si="1">(G9/12)*H9*I9</f>
        <v>0</v>
      </c>
    </row>
    <row r="10" spans="1:10" x14ac:dyDescent="0.3">
      <c r="A10" s="34"/>
      <c r="B10" s="34"/>
      <c r="C10" s="57">
        <v>0</v>
      </c>
      <c r="D10" s="57">
        <v>0</v>
      </c>
      <c r="E10" s="57">
        <v>0</v>
      </c>
      <c r="F10" s="60">
        <f t="shared" si="0"/>
        <v>0</v>
      </c>
      <c r="G10" s="41">
        <v>0</v>
      </c>
      <c r="H10" s="34">
        <v>0</v>
      </c>
      <c r="I10" s="38">
        <v>0</v>
      </c>
      <c r="J10" s="41">
        <f t="shared" si="1"/>
        <v>0</v>
      </c>
    </row>
    <row r="11" spans="1:10" x14ac:dyDescent="0.3">
      <c r="A11" s="21"/>
      <c r="B11" s="21"/>
      <c r="C11" s="57">
        <v>0</v>
      </c>
      <c r="D11" s="57">
        <v>0</v>
      </c>
      <c r="E11" s="57">
        <v>0</v>
      </c>
      <c r="F11" s="60">
        <f t="shared" si="0"/>
        <v>0</v>
      </c>
      <c r="G11" s="40">
        <v>0</v>
      </c>
      <c r="H11" s="21">
        <v>0</v>
      </c>
      <c r="I11" s="39">
        <v>0</v>
      </c>
      <c r="J11" s="40">
        <f t="shared" si="1"/>
        <v>0</v>
      </c>
    </row>
    <row r="12" spans="1:10" x14ac:dyDescent="0.3">
      <c r="A12" s="34"/>
      <c r="B12" s="34"/>
      <c r="C12" s="57">
        <v>0</v>
      </c>
      <c r="D12" s="57">
        <v>0</v>
      </c>
      <c r="E12" s="57">
        <v>0</v>
      </c>
      <c r="F12" s="60">
        <f t="shared" si="0"/>
        <v>0</v>
      </c>
      <c r="G12" s="41">
        <v>0</v>
      </c>
      <c r="H12" s="34">
        <v>0</v>
      </c>
      <c r="I12" s="38">
        <v>0</v>
      </c>
      <c r="J12" s="41">
        <f t="shared" si="1"/>
        <v>0</v>
      </c>
    </row>
    <row r="13" spans="1:10" x14ac:dyDescent="0.3">
      <c r="A13" s="21"/>
      <c r="B13" s="21"/>
      <c r="C13" s="57">
        <v>0</v>
      </c>
      <c r="D13" s="57">
        <v>0</v>
      </c>
      <c r="E13" s="57">
        <v>0</v>
      </c>
      <c r="F13" s="60">
        <f t="shared" si="0"/>
        <v>0</v>
      </c>
      <c r="G13" s="40">
        <v>0</v>
      </c>
      <c r="H13" s="21">
        <v>0</v>
      </c>
      <c r="I13" s="39">
        <v>0</v>
      </c>
      <c r="J13" s="40">
        <f t="shared" si="1"/>
        <v>0</v>
      </c>
    </row>
    <row r="14" spans="1:10" x14ac:dyDescent="0.3">
      <c r="A14" s="34"/>
      <c r="B14" s="34"/>
      <c r="C14" s="57">
        <v>0</v>
      </c>
      <c r="D14" s="57">
        <v>0</v>
      </c>
      <c r="E14" s="57">
        <v>0</v>
      </c>
      <c r="F14" s="60">
        <f t="shared" si="0"/>
        <v>0</v>
      </c>
      <c r="G14" s="41">
        <v>0</v>
      </c>
      <c r="H14" s="34">
        <v>0</v>
      </c>
      <c r="I14" s="38">
        <v>0</v>
      </c>
      <c r="J14" s="41">
        <f t="shared" si="1"/>
        <v>0</v>
      </c>
    </row>
    <row r="15" spans="1:10" x14ac:dyDescent="0.3">
      <c r="A15" s="21"/>
      <c r="B15" s="21"/>
      <c r="C15" s="57">
        <v>0</v>
      </c>
      <c r="D15" s="57">
        <v>0</v>
      </c>
      <c r="E15" s="57">
        <v>0</v>
      </c>
      <c r="F15" s="60">
        <f t="shared" si="0"/>
        <v>0</v>
      </c>
      <c r="G15" s="40">
        <v>0</v>
      </c>
      <c r="H15" s="21">
        <v>0</v>
      </c>
      <c r="I15" s="39">
        <v>0</v>
      </c>
      <c r="J15" s="40">
        <f t="shared" si="1"/>
        <v>0</v>
      </c>
    </row>
    <row r="16" spans="1:10" x14ac:dyDescent="0.3">
      <c r="A16" s="34"/>
      <c r="B16" s="34"/>
      <c r="C16" s="57">
        <v>0</v>
      </c>
      <c r="D16" s="57">
        <v>0</v>
      </c>
      <c r="E16" s="57">
        <v>0</v>
      </c>
      <c r="F16" s="60">
        <f t="shared" si="0"/>
        <v>0</v>
      </c>
      <c r="G16" s="41">
        <v>0</v>
      </c>
      <c r="H16" s="34">
        <v>0</v>
      </c>
      <c r="I16" s="38">
        <v>0</v>
      </c>
      <c r="J16" s="41">
        <f t="shared" si="1"/>
        <v>0</v>
      </c>
    </row>
    <row r="17" spans="1:10" x14ac:dyDescent="0.3">
      <c r="A17" s="21"/>
      <c r="B17" s="21"/>
      <c r="C17" s="57">
        <v>0</v>
      </c>
      <c r="D17" s="57">
        <v>0</v>
      </c>
      <c r="E17" s="57">
        <v>0</v>
      </c>
      <c r="F17" s="60">
        <f t="shared" si="0"/>
        <v>0</v>
      </c>
      <c r="G17" s="40">
        <v>0</v>
      </c>
      <c r="H17" s="21">
        <v>0</v>
      </c>
      <c r="I17" s="39">
        <v>0</v>
      </c>
      <c r="J17" s="40">
        <f t="shared" si="1"/>
        <v>0</v>
      </c>
    </row>
    <row r="18" spans="1:10" x14ac:dyDescent="0.3">
      <c r="A18" s="34"/>
      <c r="B18" s="34"/>
      <c r="C18" s="57">
        <v>0</v>
      </c>
      <c r="D18" s="57">
        <v>0</v>
      </c>
      <c r="E18" s="57">
        <v>0</v>
      </c>
      <c r="F18" s="60">
        <f t="shared" si="0"/>
        <v>0</v>
      </c>
      <c r="G18" s="41">
        <v>0</v>
      </c>
      <c r="H18" s="34">
        <v>0</v>
      </c>
      <c r="I18" s="38">
        <v>0</v>
      </c>
      <c r="J18" s="41">
        <f t="shared" si="1"/>
        <v>0</v>
      </c>
    </row>
    <row r="19" spans="1:10" x14ac:dyDescent="0.3">
      <c r="A19" s="21"/>
      <c r="B19" s="21"/>
      <c r="C19" s="57">
        <v>0</v>
      </c>
      <c r="D19" s="57">
        <v>0</v>
      </c>
      <c r="E19" s="57">
        <v>0</v>
      </c>
      <c r="F19" s="60">
        <f t="shared" si="0"/>
        <v>0</v>
      </c>
      <c r="G19" s="40">
        <v>0</v>
      </c>
      <c r="H19" s="21">
        <v>0</v>
      </c>
      <c r="I19" s="39">
        <v>0</v>
      </c>
      <c r="J19" s="40">
        <f t="shared" si="1"/>
        <v>0</v>
      </c>
    </row>
    <row r="20" spans="1:10" x14ac:dyDescent="0.3">
      <c r="A20" s="34"/>
      <c r="B20" s="34"/>
      <c r="C20" s="57">
        <v>0</v>
      </c>
      <c r="D20" s="57">
        <v>0</v>
      </c>
      <c r="E20" s="57">
        <v>0</v>
      </c>
      <c r="F20" s="60">
        <f t="shared" si="0"/>
        <v>0</v>
      </c>
      <c r="G20" s="41">
        <v>0</v>
      </c>
      <c r="H20" s="34">
        <v>0</v>
      </c>
      <c r="I20" s="38">
        <v>0</v>
      </c>
      <c r="J20" s="41">
        <f t="shared" si="1"/>
        <v>0</v>
      </c>
    </row>
    <row r="21" spans="1:10" x14ac:dyDescent="0.3">
      <c r="A21" s="21"/>
      <c r="B21" s="21"/>
      <c r="C21" s="57">
        <v>0</v>
      </c>
      <c r="D21" s="57">
        <v>0</v>
      </c>
      <c r="E21" s="57">
        <v>0</v>
      </c>
      <c r="F21" s="60">
        <f t="shared" si="0"/>
        <v>0</v>
      </c>
      <c r="G21" s="40">
        <v>0</v>
      </c>
      <c r="H21" s="21">
        <v>0</v>
      </c>
      <c r="I21" s="39">
        <v>0</v>
      </c>
      <c r="J21" s="40">
        <f t="shared" si="1"/>
        <v>0</v>
      </c>
    </row>
    <row r="22" spans="1:10" x14ac:dyDescent="0.3">
      <c r="A22" s="34"/>
      <c r="B22" s="34"/>
      <c r="C22" s="57">
        <v>0</v>
      </c>
      <c r="D22" s="57">
        <v>0</v>
      </c>
      <c r="E22" s="57">
        <v>0</v>
      </c>
      <c r="F22" s="60">
        <f t="shared" si="0"/>
        <v>0</v>
      </c>
      <c r="G22" s="41">
        <v>0</v>
      </c>
      <c r="H22" s="34">
        <v>0</v>
      </c>
      <c r="I22" s="38">
        <v>0</v>
      </c>
      <c r="J22" s="41">
        <f t="shared" si="1"/>
        <v>0</v>
      </c>
    </row>
    <row r="23" spans="1:10" x14ac:dyDescent="0.3">
      <c r="A23" s="21"/>
      <c r="B23" s="21"/>
      <c r="C23" s="57">
        <v>0</v>
      </c>
      <c r="D23" s="57">
        <v>0</v>
      </c>
      <c r="E23" s="57">
        <v>0</v>
      </c>
      <c r="F23" s="60">
        <f t="shared" si="0"/>
        <v>0</v>
      </c>
      <c r="G23" s="40">
        <v>0</v>
      </c>
      <c r="H23" s="21">
        <v>0</v>
      </c>
      <c r="I23" s="39">
        <v>0</v>
      </c>
      <c r="J23" s="40">
        <f t="shared" si="1"/>
        <v>0</v>
      </c>
    </row>
    <row r="24" spans="1:10" x14ac:dyDescent="0.3">
      <c r="A24" s="34"/>
      <c r="B24" s="34"/>
      <c r="C24" s="57">
        <v>0</v>
      </c>
      <c r="D24" s="57">
        <v>0</v>
      </c>
      <c r="E24" s="57">
        <v>0</v>
      </c>
      <c r="F24" s="60">
        <f t="shared" si="0"/>
        <v>0</v>
      </c>
      <c r="G24" s="41">
        <v>0</v>
      </c>
      <c r="H24" s="34">
        <v>0</v>
      </c>
      <c r="I24" s="38">
        <v>0</v>
      </c>
      <c r="J24" s="41">
        <f t="shared" si="1"/>
        <v>0</v>
      </c>
    </row>
    <row r="25" spans="1:10" x14ac:dyDescent="0.3">
      <c r="A25" s="21"/>
      <c r="B25" s="21"/>
      <c r="C25" s="57">
        <v>0</v>
      </c>
      <c r="D25" s="57">
        <v>0</v>
      </c>
      <c r="E25" s="57">
        <v>0</v>
      </c>
      <c r="F25" s="60">
        <f t="shared" si="0"/>
        <v>0</v>
      </c>
      <c r="G25" s="40">
        <v>0</v>
      </c>
      <c r="H25" s="21">
        <v>0</v>
      </c>
      <c r="I25" s="39">
        <v>0</v>
      </c>
      <c r="J25" s="40">
        <f t="shared" si="1"/>
        <v>0</v>
      </c>
    </row>
    <row r="26" spans="1:10" x14ac:dyDescent="0.3">
      <c r="A26" s="34"/>
      <c r="B26" s="34"/>
      <c r="C26" s="57">
        <v>0</v>
      </c>
      <c r="D26" s="57">
        <v>0</v>
      </c>
      <c r="E26" s="57">
        <v>0</v>
      </c>
      <c r="F26" s="60">
        <f t="shared" si="0"/>
        <v>0</v>
      </c>
      <c r="G26" s="41">
        <v>0</v>
      </c>
      <c r="H26" s="34">
        <v>0</v>
      </c>
      <c r="I26" s="38">
        <v>0</v>
      </c>
      <c r="J26" s="41">
        <f t="shared" si="1"/>
        <v>0</v>
      </c>
    </row>
    <row r="27" spans="1:10" x14ac:dyDescent="0.3">
      <c r="A27" s="21"/>
      <c r="B27" s="21"/>
      <c r="C27" s="57">
        <v>0</v>
      </c>
      <c r="D27" s="57">
        <v>0</v>
      </c>
      <c r="E27" s="57">
        <v>0</v>
      </c>
      <c r="F27" s="60">
        <f t="shared" si="0"/>
        <v>0</v>
      </c>
      <c r="G27" s="40">
        <v>0</v>
      </c>
      <c r="H27" s="21">
        <v>0</v>
      </c>
      <c r="I27" s="39">
        <v>0</v>
      </c>
      <c r="J27" s="40">
        <f t="shared" si="1"/>
        <v>0</v>
      </c>
    </row>
    <row r="28" spans="1:10" x14ac:dyDescent="0.3">
      <c r="A28" s="34"/>
      <c r="B28" s="34"/>
      <c r="C28" s="57">
        <v>0</v>
      </c>
      <c r="D28" s="57">
        <v>0</v>
      </c>
      <c r="E28" s="57">
        <v>0</v>
      </c>
      <c r="F28" s="60">
        <f t="shared" si="0"/>
        <v>0</v>
      </c>
      <c r="G28" s="41">
        <v>0</v>
      </c>
      <c r="H28" s="34">
        <v>0</v>
      </c>
      <c r="I28" s="38">
        <v>0</v>
      </c>
      <c r="J28" s="41">
        <f t="shared" si="1"/>
        <v>0</v>
      </c>
    </row>
    <row r="29" spans="1:10" x14ac:dyDescent="0.3">
      <c r="A29" s="21"/>
      <c r="B29" s="21"/>
      <c r="C29" s="57">
        <v>0</v>
      </c>
      <c r="D29" s="57">
        <v>0</v>
      </c>
      <c r="E29" s="57">
        <v>0</v>
      </c>
      <c r="F29" s="60">
        <f t="shared" si="0"/>
        <v>0</v>
      </c>
      <c r="G29" s="40">
        <v>0</v>
      </c>
      <c r="H29" s="21">
        <v>0</v>
      </c>
      <c r="I29" s="39">
        <v>0</v>
      </c>
      <c r="J29" s="40">
        <f t="shared" si="1"/>
        <v>0</v>
      </c>
    </row>
    <row r="30" spans="1:10" x14ac:dyDescent="0.3">
      <c r="A30" s="34"/>
      <c r="B30" s="34"/>
      <c r="C30" s="57">
        <v>0</v>
      </c>
      <c r="D30" s="57">
        <v>0</v>
      </c>
      <c r="E30" s="57">
        <v>0</v>
      </c>
      <c r="F30" s="60">
        <f t="shared" si="0"/>
        <v>0</v>
      </c>
      <c r="G30" s="41">
        <v>0</v>
      </c>
      <c r="H30" s="34">
        <v>0</v>
      </c>
      <c r="I30" s="38">
        <v>0</v>
      </c>
      <c r="J30" s="41">
        <f t="shared" si="1"/>
        <v>0</v>
      </c>
    </row>
    <row r="31" spans="1:10" x14ac:dyDescent="0.3">
      <c r="A31" s="21"/>
      <c r="B31" s="21"/>
      <c r="C31" s="57">
        <v>0</v>
      </c>
      <c r="D31" s="57">
        <v>0</v>
      </c>
      <c r="E31" s="57">
        <v>0</v>
      </c>
      <c r="F31" s="60">
        <f t="shared" si="0"/>
        <v>0</v>
      </c>
      <c r="G31" s="40">
        <v>0</v>
      </c>
      <c r="H31" s="21">
        <v>0</v>
      </c>
      <c r="I31" s="39">
        <v>0</v>
      </c>
      <c r="J31" s="40">
        <f t="shared" si="1"/>
        <v>0</v>
      </c>
    </row>
    <row r="32" spans="1:10" x14ac:dyDescent="0.3">
      <c r="A32" s="34"/>
      <c r="B32" s="34"/>
      <c r="C32" s="57">
        <v>0</v>
      </c>
      <c r="D32" s="57">
        <v>0</v>
      </c>
      <c r="E32" s="57">
        <v>0</v>
      </c>
      <c r="F32" s="60">
        <f t="shared" si="0"/>
        <v>0</v>
      </c>
      <c r="G32" s="41">
        <v>0</v>
      </c>
      <c r="H32" s="34">
        <v>0</v>
      </c>
      <c r="I32" s="38">
        <v>0</v>
      </c>
      <c r="J32" s="41">
        <f t="shared" si="1"/>
        <v>0</v>
      </c>
    </row>
    <row r="33" spans="1:10" x14ac:dyDescent="0.3">
      <c r="A33" s="21"/>
      <c r="B33" s="21"/>
      <c r="C33" s="57">
        <v>0</v>
      </c>
      <c r="D33" s="57">
        <v>0</v>
      </c>
      <c r="E33" s="57">
        <v>0</v>
      </c>
      <c r="F33" s="60">
        <f t="shared" si="0"/>
        <v>0</v>
      </c>
      <c r="G33" s="40">
        <v>0</v>
      </c>
      <c r="H33" s="21">
        <v>0</v>
      </c>
      <c r="I33" s="39">
        <v>0</v>
      </c>
      <c r="J33" s="40">
        <f t="shared" si="1"/>
        <v>0</v>
      </c>
    </row>
    <row r="34" spans="1:10" x14ac:dyDescent="0.3">
      <c r="A34" s="34"/>
      <c r="B34" s="34"/>
      <c r="C34" s="57">
        <v>0</v>
      </c>
      <c r="D34" s="57">
        <v>0</v>
      </c>
      <c r="E34" s="57">
        <v>0</v>
      </c>
      <c r="F34" s="60">
        <f t="shared" si="0"/>
        <v>0</v>
      </c>
      <c r="G34" s="41">
        <v>0</v>
      </c>
      <c r="H34" s="34">
        <v>0</v>
      </c>
      <c r="I34" s="38">
        <v>0</v>
      </c>
      <c r="J34" s="41">
        <f t="shared" si="1"/>
        <v>0</v>
      </c>
    </row>
    <row r="35" spans="1:10" x14ac:dyDescent="0.3">
      <c r="A35" s="21"/>
      <c r="B35" s="21"/>
      <c r="C35" s="57">
        <v>0</v>
      </c>
      <c r="D35" s="57">
        <v>0</v>
      </c>
      <c r="E35" s="57">
        <v>0</v>
      </c>
      <c r="F35" s="60">
        <f t="shared" si="0"/>
        <v>0</v>
      </c>
      <c r="G35" s="40">
        <v>0</v>
      </c>
      <c r="H35" s="21">
        <v>0</v>
      </c>
      <c r="I35" s="39">
        <v>0</v>
      </c>
      <c r="J35" s="40">
        <f t="shared" si="1"/>
        <v>0</v>
      </c>
    </row>
    <row r="36" spans="1:10" x14ac:dyDescent="0.3">
      <c r="A36" s="34"/>
      <c r="B36" s="34"/>
      <c r="C36" s="57">
        <v>0</v>
      </c>
      <c r="D36" s="57">
        <v>0</v>
      </c>
      <c r="E36" s="57">
        <v>0</v>
      </c>
      <c r="F36" s="60">
        <f t="shared" si="0"/>
        <v>0</v>
      </c>
      <c r="G36" s="41">
        <v>0</v>
      </c>
      <c r="H36" s="34">
        <v>0</v>
      </c>
      <c r="I36" s="38">
        <v>0</v>
      </c>
      <c r="J36" s="41">
        <f t="shared" si="1"/>
        <v>0</v>
      </c>
    </row>
    <row r="37" spans="1:10" x14ac:dyDescent="0.3">
      <c r="A37" s="24"/>
      <c r="B37" s="25" t="s">
        <v>220</v>
      </c>
      <c r="C37" s="60">
        <f>SUM(C8:C36)</f>
        <v>0</v>
      </c>
      <c r="D37" s="60">
        <f t="shared" ref="D37:J37" si="2">SUM(D8:D36)</f>
        <v>0</v>
      </c>
      <c r="E37" s="60">
        <f t="shared" si="2"/>
        <v>0</v>
      </c>
      <c r="F37" s="60">
        <f t="shared" si="2"/>
        <v>0</v>
      </c>
      <c r="G37" s="26">
        <f t="shared" si="2"/>
        <v>0</v>
      </c>
      <c r="H37" s="27"/>
      <c r="I37" s="28"/>
      <c r="J37" s="26">
        <f t="shared" si="2"/>
        <v>0</v>
      </c>
    </row>
    <row r="38" spans="1:10" x14ac:dyDescent="0.3">
      <c r="A38" s="43" t="s">
        <v>215</v>
      </c>
      <c r="B38" s="46"/>
      <c r="C38" s="61" t="s">
        <v>209</v>
      </c>
      <c r="D38" s="61" t="s">
        <v>210</v>
      </c>
      <c r="E38" s="61" t="s">
        <v>211</v>
      </c>
      <c r="F38" s="61" t="s">
        <v>16</v>
      </c>
      <c r="G38" s="45"/>
      <c r="H38" s="45"/>
      <c r="I38" s="45"/>
      <c r="J38" s="47"/>
    </row>
    <row r="39" spans="1:10" x14ac:dyDescent="0.3">
      <c r="A39" s="29" t="s">
        <v>216</v>
      </c>
      <c r="B39" s="30">
        <v>0</v>
      </c>
      <c r="C39" s="57">
        <v>0</v>
      </c>
      <c r="D39" s="57">
        <v>0</v>
      </c>
      <c r="E39" s="57">
        <v>0</v>
      </c>
      <c r="F39" s="60">
        <f>SUM(C39:E39)</f>
        <v>0</v>
      </c>
    </row>
    <row r="40" spans="1:10" x14ac:dyDescent="0.3">
      <c r="A40" s="35" t="s">
        <v>217</v>
      </c>
      <c r="B40" s="36">
        <v>0</v>
      </c>
      <c r="C40" s="348">
        <v>0</v>
      </c>
      <c r="D40" s="348">
        <v>0</v>
      </c>
      <c r="E40" s="348">
        <v>0</v>
      </c>
      <c r="F40" s="60">
        <v>0</v>
      </c>
    </row>
    <row r="41" spans="1:10" x14ac:dyDescent="0.3">
      <c r="A41" s="29" t="s">
        <v>218</v>
      </c>
      <c r="B41" s="30">
        <v>0</v>
      </c>
      <c r="C41" s="348">
        <v>0</v>
      </c>
      <c r="D41" s="348">
        <v>0</v>
      </c>
      <c r="E41" s="348">
        <v>0</v>
      </c>
      <c r="F41" s="60">
        <v>0</v>
      </c>
      <c r="I41" s="17" t="s">
        <v>273</v>
      </c>
    </row>
    <row r="42" spans="1:10" ht="33" x14ac:dyDescent="0.3">
      <c r="A42" s="37" t="s">
        <v>219</v>
      </c>
      <c r="B42" s="35" t="s">
        <v>271</v>
      </c>
      <c r="C42" s="70"/>
      <c r="D42" s="70"/>
      <c r="E42" s="70"/>
      <c r="F42" s="70"/>
      <c r="I42" s="17" t="s">
        <v>271</v>
      </c>
    </row>
    <row r="43" spans="1:10" x14ac:dyDescent="0.3">
      <c r="A43" s="29"/>
      <c r="B43" s="29"/>
      <c r="C43" s="70"/>
      <c r="D43" s="70"/>
      <c r="E43" s="70"/>
      <c r="F43" s="70"/>
    </row>
    <row r="44" spans="1:10" x14ac:dyDescent="0.3">
      <c r="A44" s="24"/>
      <c r="B44" s="25" t="s">
        <v>221</v>
      </c>
      <c r="C44" s="60">
        <f t="shared" ref="C44:E44" si="3">SUM(C39:C41)</f>
        <v>0</v>
      </c>
      <c r="D44" s="60">
        <f t="shared" si="3"/>
        <v>0</v>
      </c>
      <c r="E44" s="60">
        <f t="shared" si="3"/>
        <v>0</v>
      </c>
      <c r="F44" s="60">
        <f>SUM(F39:F41)</f>
        <v>0</v>
      </c>
    </row>
    <row r="45" spans="1:10" x14ac:dyDescent="0.3">
      <c r="A45" s="43" t="s">
        <v>222</v>
      </c>
      <c r="B45" s="45"/>
      <c r="C45" s="61" t="s">
        <v>209</v>
      </c>
      <c r="D45" s="61" t="s">
        <v>210</v>
      </c>
      <c r="E45" s="61" t="s">
        <v>211</v>
      </c>
      <c r="F45" s="61" t="s">
        <v>16</v>
      </c>
    </row>
    <row r="46" spans="1:10" x14ac:dyDescent="0.3">
      <c r="A46" s="31" t="s">
        <v>235</v>
      </c>
      <c r="B46" s="31">
        <v>0</v>
      </c>
      <c r="C46" s="57">
        <v>0</v>
      </c>
      <c r="D46" s="57">
        <v>0</v>
      </c>
      <c r="E46" s="57">
        <v>0</v>
      </c>
      <c r="F46" s="60">
        <f>SUM(C46:E46)</f>
        <v>0</v>
      </c>
    </row>
    <row r="47" spans="1:10" x14ac:dyDescent="0.3">
      <c r="A47" s="33" t="s">
        <v>236</v>
      </c>
      <c r="B47" s="344">
        <v>0</v>
      </c>
      <c r="C47" s="57">
        <v>0</v>
      </c>
      <c r="D47" s="57">
        <v>0</v>
      </c>
      <c r="E47" s="57">
        <v>0</v>
      </c>
      <c r="F47" s="60">
        <f t="shared" ref="F47:F62" si="4">SUM(C47:E47)</f>
        <v>0</v>
      </c>
    </row>
    <row r="48" spans="1:10" x14ac:dyDescent="0.3">
      <c r="A48" s="31" t="s">
        <v>237</v>
      </c>
      <c r="B48" s="345">
        <v>0</v>
      </c>
      <c r="C48" s="57">
        <v>0</v>
      </c>
      <c r="D48" s="57">
        <v>0</v>
      </c>
      <c r="E48" s="57">
        <v>0</v>
      </c>
      <c r="F48" s="60">
        <f t="shared" si="4"/>
        <v>0</v>
      </c>
    </row>
    <row r="49" spans="1:6" x14ac:dyDescent="0.3">
      <c r="A49" s="33" t="s">
        <v>238</v>
      </c>
      <c r="B49" s="33" t="s">
        <v>239</v>
      </c>
      <c r="C49" s="57">
        <v>0</v>
      </c>
      <c r="D49" s="57">
        <v>0</v>
      </c>
      <c r="E49" s="57">
        <v>0</v>
      </c>
      <c r="F49" s="60">
        <f t="shared" si="4"/>
        <v>0</v>
      </c>
    </row>
    <row r="50" spans="1:6" x14ac:dyDescent="0.3">
      <c r="A50" s="31">
        <v>0</v>
      </c>
      <c r="B50" s="345">
        <v>0</v>
      </c>
      <c r="C50" s="57">
        <v>0</v>
      </c>
      <c r="D50" s="57">
        <v>0</v>
      </c>
      <c r="E50" s="57">
        <v>0</v>
      </c>
      <c r="F50" s="60">
        <f t="shared" si="4"/>
        <v>0</v>
      </c>
    </row>
    <row r="51" spans="1:6" x14ac:dyDescent="0.3">
      <c r="A51" s="33" t="s">
        <v>225</v>
      </c>
      <c r="B51" s="33"/>
      <c r="C51" s="57">
        <v>0</v>
      </c>
      <c r="D51" s="57">
        <v>0</v>
      </c>
      <c r="E51" s="57">
        <v>0</v>
      </c>
      <c r="F51" s="60">
        <f t="shared" si="4"/>
        <v>0</v>
      </c>
    </row>
    <row r="52" spans="1:6" x14ac:dyDescent="0.3">
      <c r="A52" s="31"/>
      <c r="B52" s="31"/>
      <c r="C52" s="57">
        <v>0</v>
      </c>
      <c r="D52" s="57">
        <v>0</v>
      </c>
      <c r="E52" s="57">
        <v>0</v>
      </c>
      <c r="F52" s="60">
        <f t="shared" si="4"/>
        <v>0</v>
      </c>
    </row>
    <row r="53" spans="1:6" x14ac:dyDescent="0.3">
      <c r="A53" s="33"/>
      <c r="B53" s="33"/>
      <c r="C53" s="57">
        <v>0</v>
      </c>
      <c r="D53" s="57">
        <v>0</v>
      </c>
      <c r="E53" s="57">
        <v>0</v>
      </c>
      <c r="F53" s="60">
        <f t="shared" si="4"/>
        <v>0</v>
      </c>
    </row>
    <row r="54" spans="1:6" x14ac:dyDescent="0.3">
      <c r="A54" s="31"/>
      <c r="B54" s="31"/>
      <c r="C54" s="57">
        <v>0</v>
      </c>
      <c r="D54" s="57">
        <v>0</v>
      </c>
      <c r="E54" s="57">
        <v>0</v>
      </c>
      <c r="F54" s="60">
        <f t="shared" si="4"/>
        <v>0</v>
      </c>
    </row>
    <row r="55" spans="1:6" x14ac:dyDescent="0.3">
      <c r="A55" s="33"/>
      <c r="B55" s="33"/>
      <c r="C55" s="57">
        <v>0</v>
      </c>
      <c r="D55" s="57">
        <v>0</v>
      </c>
      <c r="E55" s="57">
        <v>0</v>
      </c>
      <c r="F55" s="60">
        <f t="shared" si="4"/>
        <v>0</v>
      </c>
    </row>
    <row r="56" spans="1:6" x14ac:dyDescent="0.3">
      <c r="A56" s="31"/>
      <c r="B56" s="31"/>
      <c r="C56" s="57">
        <v>0</v>
      </c>
      <c r="D56" s="57">
        <v>0</v>
      </c>
      <c r="E56" s="57">
        <v>0</v>
      </c>
      <c r="F56" s="60">
        <f t="shared" si="4"/>
        <v>0</v>
      </c>
    </row>
    <row r="57" spans="1:6" x14ac:dyDescent="0.3">
      <c r="A57" s="33"/>
      <c r="B57" s="33"/>
      <c r="C57" s="57">
        <v>0</v>
      </c>
      <c r="D57" s="57">
        <v>0</v>
      </c>
      <c r="E57" s="57">
        <v>0</v>
      </c>
      <c r="F57" s="60">
        <f t="shared" si="4"/>
        <v>0</v>
      </c>
    </row>
    <row r="58" spans="1:6" x14ac:dyDescent="0.3">
      <c r="A58" s="31"/>
      <c r="B58" s="31"/>
      <c r="C58" s="57">
        <v>0</v>
      </c>
      <c r="D58" s="57">
        <v>0</v>
      </c>
      <c r="E58" s="57">
        <v>0</v>
      </c>
      <c r="F58" s="60">
        <f t="shared" si="4"/>
        <v>0</v>
      </c>
    </row>
    <row r="59" spans="1:6" x14ac:dyDescent="0.3">
      <c r="A59" s="33" t="s">
        <v>285</v>
      </c>
      <c r="B59" s="33"/>
      <c r="C59" s="57">
        <v>0</v>
      </c>
      <c r="D59" s="57">
        <v>0</v>
      </c>
      <c r="E59" s="57">
        <v>0</v>
      </c>
      <c r="F59" s="60">
        <f t="shared" si="4"/>
        <v>0</v>
      </c>
    </row>
    <row r="60" spans="1:6" x14ac:dyDescent="0.3">
      <c r="A60" s="31"/>
      <c r="B60" s="31"/>
      <c r="C60" s="57">
        <v>0</v>
      </c>
      <c r="D60" s="57">
        <v>0</v>
      </c>
      <c r="E60" s="57">
        <v>0</v>
      </c>
      <c r="F60" s="60">
        <f t="shared" si="4"/>
        <v>0</v>
      </c>
    </row>
    <row r="61" spans="1:6" x14ac:dyDescent="0.3">
      <c r="A61" s="33"/>
      <c r="B61" s="33"/>
      <c r="C61" s="57">
        <v>0</v>
      </c>
      <c r="D61" s="57">
        <v>0</v>
      </c>
      <c r="E61" s="57">
        <v>0</v>
      </c>
      <c r="F61" s="60">
        <f t="shared" si="4"/>
        <v>0</v>
      </c>
    </row>
    <row r="62" spans="1:6" x14ac:dyDescent="0.3">
      <c r="A62" s="31"/>
      <c r="B62" s="31"/>
      <c r="C62" s="57">
        <v>0</v>
      </c>
      <c r="D62" s="57">
        <v>0</v>
      </c>
      <c r="E62" s="57">
        <v>0</v>
      </c>
      <c r="F62" s="60">
        <f t="shared" si="4"/>
        <v>0</v>
      </c>
    </row>
    <row r="63" spans="1:6" x14ac:dyDescent="0.3">
      <c r="A63" s="24"/>
      <c r="B63" s="24" t="s">
        <v>224</v>
      </c>
      <c r="C63" s="60">
        <f>SUM(C46:C62)</f>
        <v>0</v>
      </c>
      <c r="D63" s="60">
        <f t="shared" ref="D63:F63" si="5">SUM(D46:D62)</f>
        <v>0</v>
      </c>
      <c r="E63" s="60">
        <f t="shared" si="5"/>
        <v>0</v>
      </c>
      <c r="F63" s="60">
        <f t="shared" si="5"/>
        <v>0</v>
      </c>
    </row>
    <row r="64" spans="1:6" x14ac:dyDescent="0.3">
      <c r="A64" s="43" t="s">
        <v>226</v>
      </c>
      <c r="B64" s="44"/>
      <c r="C64" s="61" t="s">
        <v>209</v>
      </c>
      <c r="D64" s="61" t="s">
        <v>210</v>
      </c>
      <c r="E64" s="61" t="s">
        <v>211</v>
      </c>
      <c r="F64" s="61" t="s">
        <v>16</v>
      </c>
    </row>
    <row r="65" spans="1:6" x14ac:dyDescent="0.3">
      <c r="A65" s="32"/>
      <c r="B65" s="32"/>
      <c r="C65" s="57">
        <v>0</v>
      </c>
      <c r="D65" s="57">
        <v>0</v>
      </c>
      <c r="E65" s="57">
        <v>0</v>
      </c>
      <c r="F65" s="60">
        <f>SUM(C65:E65)</f>
        <v>0</v>
      </c>
    </row>
    <row r="66" spans="1:6" x14ac:dyDescent="0.3">
      <c r="A66" s="42"/>
      <c r="B66" s="42"/>
      <c r="C66" s="57">
        <v>0</v>
      </c>
      <c r="D66" s="57">
        <v>0</v>
      </c>
      <c r="E66" s="57">
        <v>0</v>
      </c>
      <c r="F66" s="60">
        <f t="shared" ref="F66:F69" si="6">SUM(C66:E66)</f>
        <v>0</v>
      </c>
    </row>
    <row r="67" spans="1:6" x14ac:dyDescent="0.3">
      <c r="A67" s="32"/>
      <c r="B67" s="32"/>
      <c r="C67" s="57">
        <v>0</v>
      </c>
      <c r="D67" s="57">
        <v>0</v>
      </c>
      <c r="E67" s="57">
        <v>0</v>
      </c>
      <c r="F67" s="60">
        <f t="shared" si="6"/>
        <v>0</v>
      </c>
    </row>
    <row r="68" spans="1:6" x14ac:dyDescent="0.3">
      <c r="A68" s="42"/>
      <c r="B68" s="42"/>
      <c r="C68" s="57">
        <v>0</v>
      </c>
      <c r="D68" s="57">
        <v>0</v>
      </c>
      <c r="E68" s="57">
        <v>0</v>
      </c>
      <c r="F68" s="60">
        <f t="shared" si="6"/>
        <v>0</v>
      </c>
    </row>
    <row r="69" spans="1:6" x14ac:dyDescent="0.3">
      <c r="A69" s="32"/>
      <c r="B69" s="32"/>
      <c r="C69" s="57">
        <v>0</v>
      </c>
      <c r="D69" s="57">
        <v>0</v>
      </c>
      <c r="E69" s="57">
        <v>0</v>
      </c>
      <c r="F69" s="60">
        <f t="shared" si="6"/>
        <v>0</v>
      </c>
    </row>
    <row r="70" spans="1:6" x14ac:dyDescent="0.3">
      <c r="A70" s="24"/>
      <c r="B70" s="24" t="s">
        <v>227</v>
      </c>
      <c r="C70" s="60">
        <f>SUM(C65:C69)</f>
        <v>0</v>
      </c>
      <c r="D70" s="60">
        <f t="shared" ref="D70:F70" si="7">SUM(D65:D69)</f>
        <v>0</v>
      </c>
      <c r="E70" s="60">
        <f t="shared" si="7"/>
        <v>0</v>
      </c>
      <c r="F70" s="60">
        <f t="shared" si="7"/>
        <v>0</v>
      </c>
    </row>
    <row r="71" spans="1:6" x14ac:dyDescent="0.3">
      <c r="A71" s="43" t="s">
        <v>232</v>
      </c>
      <c r="B71" s="44"/>
      <c r="C71" s="61" t="s">
        <v>209</v>
      </c>
      <c r="D71" s="61" t="s">
        <v>210</v>
      </c>
      <c r="E71" s="61" t="s">
        <v>211</v>
      </c>
      <c r="F71" s="61" t="s">
        <v>16</v>
      </c>
    </row>
    <row r="72" spans="1:6" x14ac:dyDescent="0.3">
      <c r="A72" s="51"/>
      <c r="B72" s="51"/>
      <c r="C72" s="57">
        <v>0</v>
      </c>
      <c r="D72" s="57">
        <v>0</v>
      </c>
      <c r="E72" s="57">
        <v>0</v>
      </c>
      <c r="F72" s="60">
        <f>SUM(C72:E72)</f>
        <v>0</v>
      </c>
    </row>
    <row r="73" spans="1:6" x14ac:dyDescent="0.3">
      <c r="A73" s="52"/>
      <c r="B73" s="52"/>
      <c r="C73" s="57">
        <v>0</v>
      </c>
      <c r="D73" s="57">
        <v>0</v>
      </c>
      <c r="E73" s="57">
        <v>0</v>
      </c>
      <c r="F73" s="60">
        <f t="shared" ref="F73:F84" si="8">SUM(C73:E73)</f>
        <v>0</v>
      </c>
    </row>
    <row r="74" spans="1:6" x14ac:dyDescent="0.3">
      <c r="A74" s="51"/>
      <c r="B74" s="51"/>
      <c r="C74" s="57">
        <v>0</v>
      </c>
      <c r="D74" s="57">
        <v>0</v>
      </c>
      <c r="E74" s="57">
        <v>0</v>
      </c>
      <c r="F74" s="60">
        <f t="shared" si="8"/>
        <v>0</v>
      </c>
    </row>
    <row r="75" spans="1:6" x14ac:dyDescent="0.3">
      <c r="A75" s="52"/>
      <c r="B75" s="52"/>
      <c r="C75" s="57">
        <v>0</v>
      </c>
      <c r="D75" s="57">
        <v>0</v>
      </c>
      <c r="E75" s="57">
        <v>0</v>
      </c>
      <c r="F75" s="60">
        <f t="shared" si="8"/>
        <v>0</v>
      </c>
    </row>
    <row r="76" spans="1:6" x14ac:dyDescent="0.3">
      <c r="A76" s="51"/>
      <c r="B76" s="51"/>
      <c r="C76" s="57">
        <v>0</v>
      </c>
      <c r="D76" s="57">
        <v>0</v>
      </c>
      <c r="E76" s="57">
        <v>0</v>
      </c>
      <c r="F76" s="60">
        <f t="shared" si="8"/>
        <v>0</v>
      </c>
    </row>
    <row r="77" spans="1:6" x14ac:dyDescent="0.3">
      <c r="A77" s="52"/>
      <c r="B77" s="52"/>
      <c r="C77" s="57">
        <v>0</v>
      </c>
      <c r="D77" s="57">
        <v>0</v>
      </c>
      <c r="E77" s="57">
        <v>0</v>
      </c>
      <c r="F77" s="60">
        <f t="shared" si="8"/>
        <v>0</v>
      </c>
    </row>
    <row r="78" spans="1:6" x14ac:dyDescent="0.3">
      <c r="A78" s="51"/>
      <c r="B78" s="51"/>
      <c r="C78" s="57">
        <v>0</v>
      </c>
      <c r="D78" s="57">
        <v>0</v>
      </c>
      <c r="E78" s="57">
        <v>0</v>
      </c>
      <c r="F78" s="60">
        <f t="shared" si="8"/>
        <v>0</v>
      </c>
    </row>
    <row r="79" spans="1:6" x14ac:dyDescent="0.3">
      <c r="A79" s="52"/>
      <c r="B79" s="52"/>
      <c r="C79" s="57">
        <v>0</v>
      </c>
      <c r="D79" s="57">
        <v>0</v>
      </c>
      <c r="E79" s="57">
        <v>0</v>
      </c>
      <c r="F79" s="60">
        <f t="shared" si="8"/>
        <v>0</v>
      </c>
    </row>
    <row r="80" spans="1:6" x14ac:dyDescent="0.3">
      <c r="A80" s="51"/>
      <c r="B80" s="51"/>
      <c r="C80" s="57">
        <v>0</v>
      </c>
      <c r="D80" s="57">
        <v>0</v>
      </c>
      <c r="E80" s="57">
        <v>0</v>
      </c>
      <c r="F80" s="60">
        <f t="shared" si="8"/>
        <v>0</v>
      </c>
    </row>
    <row r="81" spans="1:9" x14ac:dyDescent="0.3">
      <c r="A81" s="52"/>
      <c r="B81" s="52"/>
      <c r="C81" s="57">
        <v>0</v>
      </c>
      <c r="D81" s="57">
        <v>0</v>
      </c>
      <c r="E81" s="57">
        <v>0</v>
      </c>
      <c r="F81" s="60">
        <f t="shared" si="8"/>
        <v>0</v>
      </c>
    </row>
    <row r="82" spans="1:9" x14ac:dyDescent="0.3">
      <c r="A82" s="51"/>
      <c r="B82" s="51"/>
      <c r="C82" s="57">
        <v>0</v>
      </c>
      <c r="D82" s="57">
        <v>0</v>
      </c>
      <c r="E82" s="57">
        <v>0</v>
      </c>
      <c r="F82" s="60">
        <f t="shared" si="8"/>
        <v>0</v>
      </c>
    </row>
    <row r="83" spans="1:9" x14ac:dyDescent="0.3">
      <c r="A83" s="52"/>
      <c r="B83" s="52"/>
      <c r="C83" s="57">
        <v>0</v>
      </c>
      <c r="D83" s="57">
        <v>0</v>
      </c>
      <c r="E83" s="57">
        <v>0</v>
      </c>
      <c r="F83" s="60">
        <f t="shared" si="8"/>
        <v>0</v>
      </c>
    </row>
    <row r="84" spans="1:9" x14ac:dyDescent="0.3">
      <c r="A84" s="51"/>
      <c r="B84" s="51"/>
      <c r="C84" s="57">
        <v>0</v>
      </c>
      <c r="D84" s="57">
        <v>0</v>
      </c>
      <c r="E84" s="57">
        <v>0</v>
      </c>
      <c r="F84" s="60">
        <f t="shared" si="8"/>
        <v>0</v>
      </c>
    </row>
    <row r="85" spans="1:9" x14ac:dyDescent="0.3">
      <c r="A85" s="24"/>
      <c r="B85" s="24" t="s">
        <v>233</v>
      </c>
      <c r="C85" s="60">
        <f>SUM(C72:C84)</f>
        <v>0</v>
      </c>
      <c r="D85" s="60">
        <f t="shared" ref="D85:F85" si="9">SUM(D72:D84)</f>
        <v>0</v>
      </c>
      <c r="E85" s="60">
        <f t="shared" si="9"/>
        <v>0</v>
      </c>
      <c r="F85" s="60">
        <f t="shared" si="9"/>
        <v>0</v>
      </c>
    </row>
    <row r="86" spans="1:9" x14ac:dyDescent="0.3">
      <c r="A86" s="43" t="s">
        <v>234</v>
      </c>
      <c r="B86" s="44"/>
      <c r="C86" s="61" t="s">
        <v>209</v>
      </c>
      <c r="D86" s="61" t="s">
        <v>210</v>
      </c>
      <c r="E86" s="61" t="s">
        <v>211</v>
      </c>
      <c r="F86" s="61" t="s">
        <v>16</v>
      </c>
    </row>
    <row r="87" spans="1:9" x14ac:dyDescent="0.3">
      <c r="A87" s="48" t="s">
        <v>228</v>
      </c>
      <c r="B87" s="49">
        <v>10000</v>
      </c>
      <c r="C87" s="70">
        <v>0</v>
      </c>
      <c r="D87" s="70">
        <v>0</v>
      </c>
      <c r="E87" s="70">
        <v>0</v>
      </c>
      <c r="F87" s="70">
        <v>0</v>
      </c>
    </row>
    <row r="88" spans="1:9" x14ac:dyDescent="0.3">
      <c r="A88" s="50" t="s">
        <v>229</v>
      </c>
      <c r="B88" s="50"/>
      <c r="C88" s="70">
        <v>0</v>
      </c>
      <c r="D88" s="70">
        <v>0</v>
      </c>
      <c r="E88" s="70">
        <v>0</v>
      </c>
      <c r="F88" s="70">
        <v>0</v>
      </c>
      <c r="G88" s="50" t="s">
        <v>281</v>
      </c>
      <c r="I88" s="17" t="s">
        <v>282</v>
      </c>
    </row>
    <row r="89" spans="1:9" x14ac:dyDescent="0.3">
      <c r="A89" s="48"/>
      <c r="B89" s="48"/>
      <c r="C89" s="57">
        <v>0</v>
      </c>
      <c r="D89" s="57">
        <v>0</v>
      </c>
      <c r="E89" s="57">
        <v>0</v>
      </c>
      <c r="F89" s="60">
        <f>SUM(C89:E89)</f>
        <v>0</v>
      </c>
      <c r="G89" s="48" t="str">
        <f>IF(F89&lt;$B$87,$I$89,$I$88)</f>
        <v>Below</v>
      </c>
      <c r="I89" s="17" t="s">
        <v>283</v>
      </c>
    </row>
    <row r="90" spans="1:9" x14ac:dyDescent="0.3">
      <c r="A90" s="50"/>
      <c r="B90" s="50"/>
      <c r="C90" s="57">
        <v>0</v>
      </c>
      <c r="D90" s="57">
        <v>0</v>
      </c>
      <c r="E90" s="57">
        <v>0</v>
      </c>
      <c r="F90" s="60">
        <f t="shared" ref="F90:F102" si="10">SUM(C90:E90)</f>
        <v>0</v>
      </c>
      <c r="G90" s="50" t="str">
        <f t="shared" ref="G90:G102" si="11">IF(F90&lt;$B$87,$I$89,$I$88)</f>
        <v>Below</v>
      </c>
    </row>
    <row r="91" spans="1:9" x14ac:dyDescent="0.3">
      <c r="A91" s="48"/>
      <c r="B91" s="48"/>
      <c r="C91" s="57">
        <v>0</v>
      </c>
      <c r="D91" s="57">
        <v>0</v>
      </c>
      <c r="E91" s="57">
        <v>0</v>
      </c>
      <c r="F91" s="60">
        <f t="shared" si="10"/>
        <v>0</v>
      </c>
      <c r="G91" s="48" t="str">
        <f t="shared" si="11"/>
        <v>Below</v>
      </c>
    </row>
    <row r="92" spans="1:9" x14ac:dyDescent="0.3">
      <c r="A92" s="50"/>
      <c r="B92" s="50"/>
      <c r="C92" s="57">
        <v>0</v>
      </c>
      <c r="D92" s="57">
        <v>0</v>
      </c>
      <c r="E92" s="57">
        <v>0</v>
      </c>
      <c r="F92" s="60">
        <f t="shared" si="10"/>
        <v>0</v>
      </c>
      <c r="G92" s="50" t="str">
        <f t="shared" si="11"/>
        <v>Below</v>
      </c>
    </row>
    <row r="93" spans="1:9" x14ac:dyDescent="0.3">
      <c r="A93" s="48"/>
      <c r="B93" s="48"/>
      <c r="C93" s="57">
        <v>0</v>
      </c>
      <c r="D93" s="57">
        <v>0</v>
      </c>
      <c r="E93" s="57">
        <v>0</v>
      </c>
      <c r="F93" s="60">
        <f t="shared" si="10"/>
        <v>0</v>
      </c>
      <c r="G93" s="48" t="str">
        <f t="shared" si="11"/>
        <v>Below</v>
      </c>
    </row>
    <row r="94" spans="1:9" x14ac:dyDescent="0.3">
      <c r="A94" s="50"/>
      <c r="B94" s="50"/>
      <c r="C94" s="57">
        <v>0</v>
      </c>
      <c r="D94" s="57">
        <v>0</v>
      </c>
      <c r="E94" s="57">
        <v>0</v>
      </c>
      <c r="F94" s="60">
        <f t="shared" si="10"/>
        <v>0</v>
      </c>
      <c r="G94" s="50" t="str">
        <f t="shared" si="11"/>
        <v>Below</v>
      </c>
    </row>
    <row r="95" spans="1:9" x14ac:dyDescent="0.3">
      <c r="A95" s="48"/>
      <c r="B95" s="48"/>
      <c r="C95" s="57">
        <v>0</v>
      </c>
      <c r="D95" s="57">
        <v>0</v>
      </c>
      <c r="E95" s="57">
        <v>0</v>
      </c>
      <c r="F95" s="60">
        <f t="shared" si="10"/>
        <v>0</v>
      </c>
      <c r="G95" s="48" t="str">
        <f t="shared" si="11"/>
        <v>Below</v>
      </c>
    </row>
    <row r="96" spans="1:9" x14ac:dyDescent="0.3">
      <c r="A96" s="50"/>
      <c r="B96" s="50"/>
      <c r="C96" s="57">
        <v>0</v>
      </c>
      <c r="D96" s="57">
        <v>0</v>
      </c>
      <c r="E96" s="57">
        <v>0</v>
      </c>
      <c r="F96" s="60">
        <f t="shared" si="10"/>
        <v>0</v>
      </c>
      <c r="G96" s="50" t="str">
        <f t="shared" si="11"/>
        <v>Below</v>
      </c>
    </row>
    <row r="97" spans="1:7" x14ac:dyDescent="0.3">
      <c r="A97" s="48"/>
      <c r="B97" s="48"/>
      <c r="C97" s="57">
        <v>0</v>
      </c>
      <c r="D97" s="57">
        <v>0</v>
      </c>
      <c r="E97" s="57">
        <v>0</v>
      </c>
      <c r="F97" s="60">
        <f t="shared" si="10"/>
        <v>0</v>
      </c>
      <c r="G97" s="48" t="str">
        <f t="shared" si="11"/>
        <v>Below</v>
      </c>
    </row>
    <row r="98" spans="1:7" x14ac:dyDescent="0.3">
      <c r="A98" s="50"/>
      <c r="B98" s="50"/>
      <c r="C98" s="57">
        <v>0</v>
      </c>
      <c r="D98" s="57">
        <v>0</v>
      </c>
      <c r="E98" s="57">
        <v>0</v>
      </c>
      <c r="F98" s="60">
        <f t="shared" si="10"/>
        <v>0</v>
      </c>
      <c r="G98" s="50" t="str">
        <f t="shared" si="11"/>
        <v>Below</v>
      </c>
    </row>
    <row r="99" spans="1:7" x14ac:dyDescent="0.3">
      <c r="A99" s="48"/>
      <c r="B99" s="48"/>
      <c r="C99" s="57">
        <v>0</v>
      </c>
      <c r="D99" s="57">
        <v>0</v>
      </c>
      <c r="E99" s="57">
        <v>0</v>
      </c>
      <c r="F99" s="60">
        <f t="shared" si="10"/>
        <v>0</v>
      </c>
      <c r="G99" s="48" t="str">
        <f t="shared" si="11"/>
        <v>Below</v>
      </c>
    </row>
    <row r="100" spans="1:7" x14ac:dyDescent="0.3">
      <c r="A100" s="50"/>
      <c r="B100" s="50"/>
      <c r="C100" s="57">
        <v>0</v>
      </c>
      <c r="D100" s="57">
        <v>0</v>
      </c>
      <c r="E100" s="57">
        <v>0</v>
      </c>
      <c r="F100" s="60">
        <f t="shared" si="10"/>
        <v>0</v>
      </c>
      <c r="G100" s="50" t="str">
        <f t="shared" si="11"/>
        <v>Below</v>
      </c>
    </row>
    <row r="101" spans="1:7" x14ac:dyDescent="0.3">
      <c r="A101" s="48"/>
      <c r="B101" s="48"/>
      <c r="C101" s="57">
        <v>0</v>
      </c>
      <c r="D101" s="57">
        <v>0</v>
      </c>
      <c r="E101" s="57">
        <v>0</v>
      </c>
      <c r="F101" s="60">
        <f t="shared" si="10"/>
        <v>0</v>
      </c>
      <c r="G101" s="48" t="str">
        <f t="shared" si="11"/>
        <v>Below</v>
      </c>
    </row>
    <row r="102" spans="1:7" x14ac:dyDescent="0.3">
      <c r="A102" s="50"/>
      <c r="B102" s="50"/>
      <c r="C102" s="57">
        <v>0</v>
      </c>
      <c r="D102" s="57">
        <v>0</v>
      </c>
      <c r="E102" s="57">
        <v>0</v>
      </c>
      <c r="F102" s="60">
        <f t="shared" si="10"/>
        <v>0</v>
      </c>
      <c r="G102" s="50" t="str">
        <f t="shared" si="11"/>
        <v>Below</v>
      </c>
    </row>
    <row r="103" spans="1:7" x14ac:dyDescent="0.3">
      <c r="A103" s="24"/>
      <c r="B103" s="24" t="s">
        <v>231</v>
      </c>
      <c r="C103" s="60">
        <f>SUM(C87:C102)</f>
        <v>0</v>
      </c>
      <c r="D103" s="60">
        <f t="shared" ref="D103:F103" si="12">SUM(D87:D102)</f>
        <v>0</v>
      </c>
      <c r="E103" s="60">
        <f t="shared" si="12"/>
        <v>0</v>
      </c>
      <c r="F103" s="60">
        <f t="shared" si="12"/>
        <v>0</v>
      </c>
    </row>
    <row r="104" spans="1:7" x14ac:dyDescent="0.3">
      <c r="A104" s="43" t="s">
        <v>241</v>
      </c>
      <c r="B104" s="44"/>
      <c r="C104" s="61" t="s">
        <v>209</v>
      </c>
      <c r="D104" s="61" t="s">
        <v>210</v>
      </c>
      <c r="E104" s="61" t="s">
        <v>211</v>
      </c>
      <c r="F104" s="61" t="s">
        <v>16</v>
      </c>
      <c r="G104" s="50" t="s">
        <v>281</v>
      </c>
    </row>
    <row r="105" spans="1:7" x14ac:dyDescent="0.3">
      <c r="A105" s="54" t="s">
        <v>274</v>
      </c>
      <c r="B105" s="54"/>
      <c r="C105" s="57">
        <v>0</v>
      </c>
      <c r="D105" s="57">
        <v>0</v>
      </c>
      <c r="E105" s="57">
        <v>0</v>
      </c>
      <c r="F105" s="60">
        <f>SUM(C105:E105)</f>
        <v>0</v>
      </c>
      <c r="G105" s="48" t="str">
        <f>IF(F105&lt;$B$87,$I$89,$I$88)</f>
        <v>Below</v>
      </c>
    </row>
    <row r="106" spans="1:7" x14ac:dyDescent="0.3">
      <c r="A106" s="53"/>
      <c r="B106" s="53"/>
      <c r="C106" s="57">
        <v>0</v>
      </c>
      <c r="D106" s="57">
        <v>0</v>
      </c>
      <c r="E106" s="57">
        <v>0</v>
      </c>
      <c r="F106" s="60">
        <f t="shared" ref="F106:F109" si="13">SUM(C106:E106)</f>
        <v>0</v>
      </c>
      <c r="G106" s="50" t="str">
        <f t="shared" ref="G106:G109" si="14">IF(F106&lt;$B$87,$I$89,$I$88)</f>
        <v>Below</v>
      </c>
    </row>
    <row r="107" spans="1:7" x14ac:dyDescent="0.3">
      <c r="A107" s="54"/>
      <c r="B107" s="54"/>
      <c r="C107" s="57">
        <v>0</v>
      </c>
      <c r="D107" s="57">
        <v>0</v>
      </c>
      <c r="E107" s="57">
        <v>0</v>
      </c>
      <c r="F107" s="60">
        <f t="shared" si="13"/>
        <v>0</v>
      </c>
      <c r="G107" s="48" t="str">
        <f t="shared" si="14"/>
        <v>Below</v>
      </c>
    </row>
    <row r="108" spans="1:7" x14ac:dyDescent="0.3">
      <c r="A108" s="53"/>
      <c r="B108" s="53"/>
      <c r="C108" s="57">
        <v>0</v>
      </c>
      <c r="D108" s="57">
        <v>0</v>
      </c>
      <c r="E108" s="57">
        <v>0</v>
      </c>
      <c r="F108" s="60">
        <f t="shared" si="13"/>
        <v>0</v>
      </c>
      <c r="G108" s="50" t="str">
        <f t="shared" si="14"/>
        <v>Below</v>
      </c>
    </row>
    <row r="109" spans="1:7" x14ac:dyDescent="0.3">
      <c r="A109" s="54"/>
      <c r="B109" s="54"/>
      <c r="C109" s="57">
        <v>0</v>
      </c>
      <c r="D109" s="57">
        <v>0</v>
      </c>
      <c r="E109" s="57">
        <v>0</v>
      </c>
      <c r="F109" s="60">
        <f t="shared" si="13"/>
        <v>0</v>
      </c>
      <c r="G109" s="48" t="str">
        <f t="shared" si="14"/>
        <v>Below</v>
      </c>
    </row>
    <row r="110" spans="1:7" x14ac:dyDescent="0.3">
      <c r="A110" s="24"/>
      <c r="B110" s="24" t="s">
        <v>240</v>
      </c>
      <c r="C110" s="60">
        <f>SUM(C105:C109)</f>
        <v>0</v>
      </c>
      <c r="D110" s="60">
        <f t="shared" ref="D110:F110" si="15">SUM(D105:D109)</f>
        <v>0</v>
      </c>
      <c r="E110" s="60">
        <f t="shared" si="15"/>
        <v>0</v>
      </c>
      <c r="F110" s="60">
        <f t="shared" si="15"/>
        <v>0</v>
      </c>
    </row>
    <row r="111" spans="1:7" x14ac:dyDescent="0.3">
      <c r="A111" s="43" t="s">
        <v>242</v>
      </c>
      <c r="B111" s="44"/>
      <c r="C111" s="61" t="s">
        <v>209</v>
      </c>
      <c r="D111" s="61" t="s">
        <v>210</v>
      </c>
      <c r="E111" s="61" t="s">
        <v>211</v>
      </c>
      <c r="F111" s="61" t="s">
        <v>16</v>
      </c>
    </row>
    <row r="112" spans="1:7" x14ac:dyDescent="0.3">
      <c r="A112" s="55" t="s">
        <v>287</v>
      </c>
      <c r="B112" s="55"/>
      <c r="C112" s="57">
        <v>0</v>
      </c>
      <c r="D112" s="57">
        <v>0</v>
      </c>
      <c r="E112" s="57">
        <v>0</v>
      </c>
      <c r="F112" s="60">
        <f>SUM(C112:E112)</f>
        <v>0</v>
      </c>
    </row>
    <row r="113" spans="1:8" x14ac:dyDescent="0.3">
      <c r="A113" s="56" t="s">
        <v>286</v>
      </c>
      <c r="B113" s="56"/>
      <c r="C113" s="57">
        <v>0</v>
      </c>
      <c r="D113" s="57">
        <v>0</v>
      </c>
      <c r="E113" s="57">
        <v>0</v>
      </c>
      <c r="F113" s="60">
        <f t="shared" ref="F113:F127" si="16">SUM(C113:E113)</f>
        <v>0</v>
      </c>
    </row>
    <row r="114" spans="1:8" x14ac:dyDescent="0.3">
      <c r="A114" s="55"/>
      <c r="B114" s="55"/>
      <c r="C114" s="57">
        <v>0</v>
      </c>
      <c r="D114" s="57">
        <v>0</v>
      </c>
      <c r="E114" s="57">
        <v>0</v>
      </c>
      <c r="F114" s="60">
        <f t="shared" si="16"/>
        <v>0</v>
      </c>
    </row>
    <row r="115" spans="1:8" x14ac:dyDescent="0.3">
      <c r="A115" s="56"/>
      <c r="B115" s="56"/>
      <c r="C115" s="57">
        <v>0</v>
      </c>
      <c r="D115" s="57">
        <v>0</v>
      </c>
      <c r="E115" s="57">
        <v>0</v>
      </c>
      <c r="F115" s="60">
        <f t="shared" si="16"/>
        <v>0</v>
      </c>
    </row>
    <row r="116" spans="1:8" x14ac:dyDescent="0.3">
      <c r="A116" s="55"/>
      <c r="B116" s="55"/>
      <c r="C116" s="57">
        <v>0</v>
      </c>
      <c r="D116" s="57">
        <v>0</v>
      </c>
      <c r="E116" s="57">
        <v>0</v>
      </c>
      <c r="F116" s="60">
        <f t="shared" si="16"/>
        <v>0</v>
      </c>
    </row>
    <row r="117" spans="1:8" x14ac:dyDescent="0.3">
      <c r="A117" s="56"/>
      <c r="B117" s="56"/>
      <c r="C117" s="57">
        <v>0</v>
      </c>
      <c r="D117" s="57">
        <v>0</v>
      </c>
      <c r="E117" s="57">
        <v>0</v>
      </c>
      <c r="F117" s="60">
        <f t="shared" si="16"/>
        <v>0</v>
      </c>
    </row>
    <row r="118" spans="1:8" x14ac:dyDescent="0.3">
      <c r="A118" s="55"/>
      <c r="B118" s="55"/>
      <c r="C118" s="57">
        <v>0</v>
      </c>
      <c r="D118" s="57">
        <v>0</v>
      </c>
      <c r="E118" s="57">
        <v>0</v>
      </c>
      <c r="F118" s="60">
        <f t="shared" si="16"/>
        <v>0</v>
      </c>
    </row>
    <row r="119" spans="1:8" x14ac:dyDescent="0.3">
      <c r="A119" s="56"/>
      <c r="B119" s="56"/>
      <c r="C119" s="57">
        <v>0</v>
      </c>
      <c r="D119" s="57">
        <v>0</v>
      </c>
      <c r="E119" s="57">
        <v>0</v>
      </c>
      <c r="F119" s="60">
        <f t="shared" si="16"/>
        <v>0</v>
      </c>
      <c r="H119" s="17">
        <f>IF($B$132=$G$123,$F$129-$F$70,IF($B$132=$G$124,B$62,IF($B$132=$G$125,B$62+B$63)))</f>
        <v>0</v>
      </c>
    </row>
    <row r="120" spans="1:8" x14ac:dyDescent="0.3">
      <c r="A120" s="55"/>
      <c r="B120" s="55"/>
      <c r="C120" s="57">
        <v>0</v>
      </c>
      <c r="D120" s="57">
        <v>0</v>
      </c>
      <c r="E120" s="57">
        <v>0</v>
      </c>
      <c r="F120" s="60">
        <f t="shared" si="16"/>
        <v>0</v>
      </c>
    </row>
    <row r="121" spans="1:8" x14ac:dyDescent="0.3">
      <c r="A121" s="56"/>
      <c r="B121" s="56"/>
      <c r="C121" s="57">
        <v>0</v>
      </c>
      <c r="D121" s="57">
        <v>0</v>
      </c>
      <c r="E121" s="57">
        <v>0</v>
      </c>
      <c r="F121" s="60">
        <f t="shared" si="16"/>
        <v>0</v>
      </c>
    </row>
    <row r="122" spans="1:8" x14ac:dyDescent="0.3">
      <c r="A122" s="55"/>
      <c r="B122" s="55"/>
      <c r="C122" s="57">
        <v>0</v>
      </c>
      <c r="D122" s="57">
        <v>0</v>
      </c>
      <c r="E122" s="57">
        <v>0</v>
      </c>
      <c r="F122" s="60">
        <f t="shared" si="16"/>
        <v>0</v>
      </c>
    </row>
    <row r="123" spans="1:8" x14ac:dyDescent="0.3">
      <c r="A123" s="56"/>
      <c r="B123" s="56"/>
      <c r="C123" s="57">
        <v>0</v>
      </c>
      <c r="D123" s="57">
        <v>0</v>
      </c>
      <c r="E123" s="57">
        <v>0</v>
      </c>
      <c r="F123" s="60">
        <f t="shared" si="16"/>
        <v>0</v>
      </c>
      <c r="G123" s="17" t="s">
        <v>247</v>
      </c>
    </row>
    <row r="124" spans="1:8" x14ac:dyDescent="0.3">
      <c r="A124" s="55"/>
      <c r="B124" s="55"/>
      <c r="C124" s="57">
        <v>0</v>
      </c>
      <c r="D124" s="57">
        <v>0</v>
      </c>
      <c r="E124" s="57">
        <v>0</v>
      </c>
      <c r="F124" s="60">
        <f t="shared" si="16"/>
        <v>0</v>
      </c>
      <c r="G124" s="17" t="s">
        <v>248</v>
      </c>
    </row>
    <row r="125" spans="1:8" x14ac:dyDescent="0.3">
      <c r="A125" s="56"/>
      <c r="B125" s="56"/>
      <c r="C125" s="57">
        <v>0</v>
      </c>
      <c r="D125" s="57">
        <v>0</v>
      </c>
      <c r="E125" s="57">
        <v>0</v>
      </c>
      <c r="F125" s="60">
        <f t="shared" si="16"/>
        <v>0</v>
      </c>
      <c r="G125" s="17" t="s">
        <v>249</v>
      </c>
    </row>
    <row r="126" spans="1:8" x14ac:dyDescent="0.3">
      <c r="A126" s="55"/>
      <c r="B126" s="55"/>
      <c r="C126" s="57">
        <v>0</v>
      </c>
      <c r="D126" s="57">
        <v>0</v>
      </c>
      <c r="E126" s="57">
        <v>0</v>
      </c>
      <c r="F126" s="60">
        <f t="shared" si="16"/>
        <v>0</v>
      </c>
      <c r="G126" s="17" t="s">
        <v>256</v>
      </c>
    </row>
    <row r="127" spans="1:8" x14ac:dyDescent="0.3">
      <c r="A127" s="56"/>
      <c r="B127" s="56"/>
      <c r="C127" s="57">
        <v>0</v>
      </c>
      <c r="D127" s="57">
        <v>0</v>
      </c>
      <c r="E127" s="57">
        <v>0</v>
      </c>
      <c r="F127" s="60">
        <f t="shared" si="16"/>
        <v>0</v>
      </c>
      <c r="G127" s="17" t="s">
        <v>257</v>
      </c>
    </row>
    <row r="128" spans="1:8" x14ac:dyDescent="0.3">
      <c r="A128" s="24"/>
      <c r="B128" s="24" t="s">
        <v>243</v>
      </c>
      <c r="C128" s="62">
        <f>SUM(C112:C127)</f>
        <v>0</v>
      </c>
      <c r="D128" s="62">
        <f t="shared" ref="D128:F128" si="17">SUM(D112:D127)</f>
        <v>0</v>
      </c>
      <c r="E128" s="62">
        <f t="shared" si="17"/>
        <v>0</v>
      </c>
      <c r="F128" s="62">
        <f t="shared" si="17"/>
        <v>0</v>
      </c>
    </row>
    <row r="129" spans="1:6" s="66" customFormat="1" ht="20.25" x14ac:dyDescent="0.35">
      <c r="A129" s="63"/>
      <c r="B129" s="64" t="s">
        <v>244</v>
      </c>
      <c r="C129" s="65">
        <f>SUM(C37,C44,C63,C70,C85,C103,C110,C128)</f>
        <v>0</v>
      </c>
      <c r="D129" s="65">
        <f t="shared" ref="D129:E129" si="18">SUM(D37,D44,D63,D70,D85,D103,D110,D128)</f>
        <v>0</v>
      </c>
      <c r="E129" s="65">
        <f t="shared" si="18"/>
        <v>0</v>
      </c>
      <c r="F129" s="65">
        <f>SUM(F37,F44,F63,F70,F85,F103,F110,F128)</f>
        <v>0</v>
      </c>
    </row>
    <row r="130" spans="1:6" x14ac:dyDescent="0.3">
      <c r="A130" s="43" t="s">
        <v>258</v>
      </c>
      <c r="B130" s="44"/>
      <c r="C130" s="61" t="s">
        <v>259</v>
      </c>
      <c r="D130" s="61"/>
      <c r="E130" s="61" t="s">
        <v>260</v>
      </c>
      <c r="F130" s="61" t="s">
        <v>16</v>
      </c>
    </row>
    <row r="131" spans="1:6" x14ac:dyDescent="0.3">
      <c r="A131" s="24" t="s">
        <v>245</v>
      </c>
      <c r="B131" s="351">
        <v>0</v>
      </c>
      <c r="C131" s="22">
        <v>0</v>
      </c>
      <c r="D131" s="27"/>
      <c r="E131" s="22">
        <v>0</v>
      </c>
      <c r="F131" s="352">
        <f>SUM(+C131,E131)</f>
        <v>0</v>
      </c>
    </row>
    <row r="132" spans="1:6" ht="33" x14ac:dyDescent="0.3">
      <c r="A132" s="24" t="s">
        <v>246</v>
      </c>
      <c r="B132" s="349" t="s">
        <v>248</v>
      </c>
      <c r="C132" s="27"/>
      <c r="D132" s="27"/>
      <c r="E132" s="27"/>
      <c r="F132" s="27"/>
    </row>
    <row r="133" spans="1:6" x14ac:dyDescent="0.3">
      <c r="A133" s="24" t="s">
        <v>250</v>
      </c>
      <c r="B133" s="26">
        <f>IF($B$132=$G$123,$F$129-$F$70,IF($B$132=$G$124,$F$37,IF($B$132=$G$125,$F$37+$F$44)))</f>
        <v>0</v>
      </c>
      <c r="C133" s="27"/>
      <c r="D133" s="27"/>
      <c r="E133" s="27"/>
      <c r="F133" s="27"/>
    </row>
    <row r="134" spans="1:6" x14ac:dyDescent="0.3">
      <c r="A134" s="24" t="s">
        <v>288</v>
      </c>
      <c r="B134" s="354">
        <v>0</v>
      </c>
      <c r="C134" s="27"/>
      <c r="D134" s="27"/>
      <c r="E134" s="27"/>
      <c r="F134" s="27"/>
    </row>
    <row r="135" spans="1:6" x14ac:dyDescent="0.3">
      <c r="A135" s="24" t="s">
        <v>253</v>
      </c>
      <c r="B135" s="26">
        <f>B133-B134</f>
        <v>0</v>
      </c>
      <c r="C135" s="27"/>
      <c r="D135" s="27"/>
      <c r="E135" s="27"/>
      <c r="F135" s="27"/>
    </row>
    <row r="136" spans="1:6" x14ac:dyDescent="0.3">
      <c r="A136" s="24" t="s">
        <v>254</v>
      </c>
      <c r="B136" s="26">
        <f>B131*B135</f>
        <v>0</v>
      </c>
      <c r="C136" s="27"/>
      <c r="D136" s="27"/>
      <c r="E136" s="27"/>
      <c r="F136" s="27"/>
    </row>
    <row r="137" spans="1:6" x14ac:dyDescent="0.3">
      <c r="A137" s="24" t="s">
        <v>255</v>
      </c>
      <c r="B137" s="24" t="s">
        <v>256</v>
      </c>
      <c r="C137" s="27"/>
      <c r="D137" s="27"/>
      <c r="E137" s="27"/>
      <c r="F137" s="27"/>
    </row>
    <row r="138" spans="1:6" x14ac:dyDescent="0.3">
      <c r="A138" s="24" t="s">
        <v>262</v>
      </c>
      <c r="B138" s="350">
        <v>44561</v>
      </c>
      <c r="C138" s="27"/>
      <c r="D138" s="27"/>
      <c r="E138" s="27"/>
      <c r="F138" s="27"/>
    </row>
    <row r="139" spans="1:6" x14ac:dyDescent="0.3">
      <c r="A139" s="24"/>
      <c r="B139" s="24" t="s">
        <v>261</v>
      </c>
      <c r="C139" s="62">
        <f>SUM(C131)</f>
        <v>0</v>
      </c>
      <c r="D139" s="69"/>
      <c r="E139" s="62">
        <f>SUM(E131)</f>
        <v>0</v>
      </c>
      <c r="F139" s="62">
        <f>SUM(F131)</f>
        <v>0</v>
      </c>
    </row>
    <row r="140" spans="1:6" ht="20.25" x14ac:dyDescent="0.35">
      <c r="A140" s="18"/>
      <c r="B140" s="72" t="s">
        <v>263</v>
      </c>
      <c r="C140" s="73">
        <f>SUM(C139,C129)</f>
        <v>0</v>
      </c>
      <c r="D140" s="73">
        <f t="shared" ref="D140:F140" si="19">SUM(D139,D129)</f>
        <v>0</v>
      </c>
      <c r="E140" s="73">
        <f t="shared" si="19"/>
        <v>0</v>
      </c>
      <c r="F140" s="73">
        <f t="shared" si="19"/>
        <v>0</v>
      </c>
    </row>
    <row r="142" spans="1:6" x14ac:dyDescent="0.3">
      <c r="A142" s="17" t="s">
        <v>289</v>
      </c>
      <c r="B142" s="353"/>
    </row>
    <row r="143" spans="1:6" x14ac:dyDescent="0.3">
      <c r="A143" s="17" t="s">
        <v>290</v>
      </c>
    </row>
  </sheetData>
  <mergeCells count="1">
    <mergeCell ref="C1:F5"/>
  </mergeCells>
  <dataValidations count="4">
    <dataValidation type="list" allowBlank="1" showInputMessage="1" showErrorMessage="1" prompt="Select Method of Allocation" sqref="B132" xr:uid="{B56CE8AA-3971-42A6-A7E8-FCF51CAA1EE3}">
      <formula1>$G$123:$G$125</formula1>
    </dataValidation>
    <dataValidation type="list" allowBlank="1" showInputMessage="1" showErrorMessage="1" sqref="B137" xr:uid="{EB09893D-5AD6-4F1B-8716-BD18E4521C53}">
      <formula1>$G$126:$G$127</formula1>
    </dataValidation>
    <dataValidation type="list" allowBlank="1" showInputMessage="1" showErrorMessage="1" sqref="B42" xr:uid="{8B69209B-E491-46F6-B79E-D3D2DB1A12C2}">
      <formula1>$I$41:$I$42</formula1>
    </dataValidation>
    <dataValidation type="list" allowBlank="1" showInputMessage="1" showErrorMessage="1" sqref="G89:G102 G105:G109" xr:uid="{3551B580-EA51-420E-BE9D-CA9B7612AABE}">
      <formula1>$I$88:$I$89</formula1>
    </dataValidation>
  </dataValidations>
  <pageMargins left="0.7" right="0.7" top="0.75" bottom="0.75" header="0.3" footer="0.3"/>
  <pageSetup orientation="portrait" horizontalDpi="4294967295" verticalDpi="4294967295" r:id="rId1"/>
  <rowBreaks count="1" manualBreakCount="1">
    <brk id="70" max="16383" man="1"/>
  </rowBreaks>
  <colBreaks count="1" manualBreakCount="1">
    <brk id="6" max="14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zoomScaleNormal="100" workbookViewId="0">
      <selection activeCell="B3" sqref="B3"/>
    </sheetView>
  </sheetViews>
  <sheetFormatPr defaultRowHeight="15" x14ac:dyDescent="0.25"/>
  <cols>
    <col min="1" max="1" width="33.7109375" customWidth="1"/>
    <col min="2" max="2" width="23.140625" customWidth="1"/>
    <col min="3" max="3" width="24.5703125" customWidth="1"/>
    <col min="4" max="4" width="20.7109375" customWidth="1"/>
    <col min="5" max="5" width="23.42578125" customWidth="1"/>
    <col min="6" max="6" width="24.7109375" customWidth="1"/>
  </cols>
  <sheetData>
    <row r="1" spans="1:6" ht="20.25" customHeight="1" x14ac:dyDescent="0.4">
      <c r="A1" s="360" t="s">
        <v>142</v>
      </c>
      <c r="B1" s="362" t="s">
        <v>143</v>
      </c>
      <c r="C1" s="364" t="s">
        <v>144</v>
      </c>
      <c r="D1" s="365"/>
      <c r="E1" s="366"/>
      <c r="F1" s="362" t="s">
        <v>145</v>
      </c>
    </row>
    <row r="2" spans="1:6" ht="22.5" x14ac:dyDescent="0.4">
      <c r="A2" s="361"/>
      <c r="B2" s="363"/>
      <c r="C2" s="326" t="s">
        <v>146</v>
      </c>
      <c r="D2" s="326" t="s">
        <v>115</v>
      </c>
      <c r="E2" s="326" t="s">
        <v>17</v>
      </c>
      <c r="F2" s="363"/>
    </row>
    <row r="3" spans="1:6" ht="22.5" x14ac:dyDescent="0.4">
      <c r="A3" s="327" t="s">
        <v>147</v>
      </c>
      <c r="B3" s="328">
        <v>0</v>
      </c>
      <c r="C3" s="328">
        <v>0</v>
      </c>
      <c r="D3" s="328">
        <v>0</v>
      </c>
      <c r="E3" s="328"/>
      <c r="F3" s="328">
        <f t="shared" ref="F3:F10" si="0">SUM(B3:E3)</f>
        <v>0</v>
      </c>
    </row>
    <row r="4" spans="1:6" ht="22.5" x14ac:dyDescent="0.4">
      <c r="A4" s="329" t="s">
        <v>148</v>
      </c>
      <c r="B4" s="330">
        <v>0</v>
      </c>
      <c r="C4" s="330">
        <v>0</v>
      </c>
      <c r="D4" s="330">
        <v>0</v>
      </c>
      <c r="E4" s="330">
        <v>0</v>
      </c>
      <c r="F4" s="330">
        <f t="shared" si="0"/>
        <v>0</v>
      </c>
    </row>
    <row r="5" spans="1:6" ht="22.5" x14ac:dyDescent="0.4">
      <c r="A5" s="327" t="s">
        <v>149</v>
      </c>
      <c r="B5" s="328">
        <v>0</v>
      </c>
      <c r="C5" s="328">
        <v>0</v>
      </c>
      <c r="D5" s="328">
        <v>0</v>
      </c>
      <c r="E5" s="328">
        <v>0</v>
      </c>
      <c r="F5" s="328">
        <f t="shared" si="0"/>
        <v>0</v>
      </c>
    </row>
    <row r="6" spans="1:6" ht="22.5" x14ac:dyDescent="0.4">
      <c r="A6" s="329" t="s">
        <v>150</v>
      </c>
      <c r="B6" s="330">
        <v>0</v>
      </c>
      <c r="C6" s="330">
        <v>0</v>
      </c>
      <c r="D6" s="330">
        <v>0</v>
      </c>
      <c r="E6" s="330">
        <v>0</v>
      </c>
      <c r="F6" s="330">
        <f t="shared" si="0"/>
        <v>0</v>
      </c>
    </row>
    <row r="7" spans="1:6" ht="22.5" x14ac:dyDescent="0.4">
      <c r="A7" s="327" t="s">
        <v>151</v>
      </c>
      <c r="B7" s="328">
        <v>0</v>
      </c>
      <c r="C7" s="328">
        <v>0</v>
      </c>
      <c r="D7" s="328">
        <v>0</v>
      </c>
      <c r="E7" s="328">
        <v>0</v>
      </c>
      <c r="F7" s="328">
        <f t="shared" si="0"/>
        <v>0</v>
      </c>
    </row>
    <row r="8" spans="1:6" ht="22.5" x14ac:dyDescent="0.4">
      <c r="A8" s="329" t="s">
        <v>152</v>
      </c>
      <c r="B8" s="330">
        <v>0</v>
      </c>
      <c r="C8" s="330">
        <v>0</v>
      </c>
      <c r="D8" s="330">
        <v>0</v>
      </c>
      <c r="E8" s="330">
        <v>0</v>
      </c>
      <c r="F8" s="330">
        <f t="shared" si="0"/>
        <v>0</v>
      </c>
    </row>
    <row r="9" spans="1:6" ht="22.5" x14ac:dyDescent="0.4">
      <c r="A9" s="327" t="s">
        <v>153</v>
      </c>
      <c r="B9" s="328">
        <v>0</v>
      </c>
      <c r="C9" s="328">
        <v>0</v>
      </c>
      <c r="D9" s="328">
        <v>0</v>
      </c>
      <c r="E9" s="328">
        <v>0</v>
      </c>
      <c r="F9" s="328">
        <f t="shared" si="0"/>
        <v>0</v>
      </c>
    </row>
    <row r="10" spans="1:6" ht="22.5" x14ac:dyDescent="0.4">
      <c r="A10" s="329" t="s">
        <v>154</v>
      </c>
      <c r="B10" s="330">
        <v>0</v>
      </c>
      <c r="C10" s="330">
        <v>0</v>
      </c>
      <c r="D10" s="330">
        <v>0</v>
      </c>
      <c r="E10" s="330">
        <v>0</v>
      </c>
      <c r="F10" s="330">
        <f t="shared" si="0"/>
        <v>0</v>
      </c>
    </row>
    <row r="11" spans="1:6" ht="22.5" x14ac:dyDescent="0.4">
      <c r="A11" s="327" t="s">
        <v>155</v>
      </c>
      <c r="B11" s="328">
        <f>SUM(B3:B10)</f>
        <v>0</v>
      </c>
      <c r="C11" s="328">
        <f t="shared" ref="C11:D11" si="1">SUM(C3:C10)</f>
        <v>0</v>
      </c>
      <c r="D11" s="328">
        <f t="shared" si="1"/>
        <v>0</v>
      </c>
      <c r="E11" s="17"/>
      <c r="F11" s="328">
        <f>SUM(F3:F10)</f>
        <v>0</v>
      </c>
    </row>
    <row r="12" spans="1:6" ht="22.5" x14ac:dyDescent="0.4">
      <c r="A12" s="329" t="s">
        <v>156</v>
      </c>
      <c r="B12" s="330">
        <v>0</v>
      </c>
      <c r="C12" s="330">
        <v>0</v>
      </c>
      <c r="D12" s="330">
        <v>0</v>
      </c>
      <c r="E12" s="330">
        <v>0</v>
      </c>
      <c r="F12" s="330">
        <f>SUM(B12:E12)</f>
        <v>0</v>
      </c>
    </row>
    <row r="13" spans="1:6" ht="22.5" x14ac:dyDescent="0.4">
      <c r="A13" s="331" t="s">
        <v>157</v>
      </c>
      <c r="B13" s="332">
        <f>SUM(B11:B12)</f>
        <v>0</v>
      </c>
      <c r="C13" s="332">
        <f t="shared" ref="C13:F13" si="2">SUM(C11:C12)</f>
        <v>0</v>
      </c>
      <c r="D13" s="332">
        <f t="shared" si="2"/>
        <v>0</v>
      </c>
      <c r="E13" s="332">
        <f t="shared" si="2"/>
        <v>0</v>
      </c>
      <c r="F13" s="332">
        <f t="shared" si="2"/>
        <v>0</v>
      </c>
    </row>
  </sheetData>
  <mergeCells count="4">
    <mergeCell ref="A1:A2"/>
    <mergeCell ref="B1:B2"/>
    <mergeCell ref="C1:E1"/>
    <mergeCell ref="F1:F2"/>
  </mergeCells>
  <pageMargins left="0.7" right="0.7" top="0.75" bottom="0.75" header="0.3" footer="0.3"/>
  <pageSetup scale="60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B4A87-851F-46EF-AB11-F34DC37F52CC}">
  <dimension ref="A1:J143"/>
  <sheetViews>
    <sheetView zoomScale="60" zoomScaleNormal="60" workbookViewId="0">
      <selection activeCell="B2" sqref="B2"/>
    </sheetView>
  </sheetViews>
  <sheetFormatPr defaultColWidth="9.140625" defaultRowHeight="16.5" x14ac:dyDescent="0.3"/>
  <cols>
    <col min="1" max="9" width="35.7109375" style="17" customWidth="1"/>
    <col min="10" max="10" width="43.85546875" style="17" bestFit="1" customWidth="1"/>
    <col min="11" max="11" width="35.7109375" style="17" customWidth="1"/>
    <col min="12" max="16384" width="9.140625" style="17"/>
  </cols>
  <sheetData>
    <row r="1" spans="1:10" x14ac:dyDescent="0.3">
      <c r="A1" s="17" t="s">
        <v>203</v>
      </c>
      <c r="C1" s="358" t="s">
        <v>280</v>
      </c>
      <c r="D1" s="358"/>
      <c r="E1" s="358"/>
      <c r="F1" s="358"/>
    </row>
    <row r="2" spans="1:10" x14ac:dyDescent="0.3">
      <c r="A2" s="18" t="s">
        <v>204</v>
      </c>
      <c r="B2" s="19"/>
      <c r="C2" s="358"/>
      <c r="D2" s="358"/>
      <c r="E2" s="358"/>
      <c r="F2" s="358"/>
    </row>
    <row r="3" spans="1:10" x14ac:dyDescent="0.3">
      <c r="A3" s="18" t="s">
        <v>205</v>
      </c>
      <c r="B3" s="20"/>
      <c r="C3" s="358"/>
      <c r="D3" s="358"/>
      <c r="E3" s="358"/>
      <c r="F3" s="358"/>
    </row>
    <row r="4" spans="1:10" x14ac:dyDescent="0.3">
      <c r="A4" s="18" t="s">
        <v>160</v>
      </c>
      <c r="B4" s="20"/>
      <c r="C4" s="358"/>
      <c r="D4" s="358"/>
      <c r="E4" s="358"/>
      <c r="F4" s="358"/>
    </row>
    <row r="5" spans="1:10" x14ac:dyDescent="0.3">
      <c r="C5" s="359"/>
      <c r="D5" s="359"/>
      <c r="E5" s="359"/>
      <c r="F5" s="359"/>
    </row>
    <row r="6" spans="1:10" x14ac:dyDescent="0.3">
      <c r="A6" s="18" t="s">
        <v>206</v>
      </c>
      <c r="B6" s="18"/>
      <c r="C6" s="58" t="s">
        <v>209</v>
      </c>
      <c r="D6" s="58" t="s">
        <v>210</v>
      </c>
      <c r="E6" s="58" t="s">
        <v>211</v>
      </c>
      <c r="F6" s="58" t="s">
        <v>16</v>
      </c>
      <c r="G6" s="18"/>
      <c r="H6" s="18"/>
      <c r="I6" s="18"/>
      <c r="J6" s="18"/>
    </row>
    <row r="7" spans="1:10" x14ac:dyDescent="0.3">
      <c r="A7" s="21" t="s">
        <v>207</v>
      </c>
      <c r="B7" s="21" t="s">
        <v>208</v>
      </c>
      <c r="C7" s="59"/>
      <c r="D7" s="59"/>
      <c r="E7" s="59"/>
      <c r="F7" s="59"/>
      <c r="G7" s="40" t="s">
        <v>212</v>
      </c>
      <c r="H7" s="21" t="s">
        <v>213</v>
      </c>
      <c r="I7" s="21" t="s">
        <v>214</v>
      </c>
      <c r="J7" s="21" t="s">
        <v>270</v>
      </c>
    </row>
    <row r="8" spans="1:10" x14ac:dyDescent="0.3">
      <c r="A8" s="34"/>
      <c r="B8" s="34"/>
      <c r="C8" s="57">
        <v>0</v>
      </c>
      <c r="D8" s="57">
        <v>0</v>
      </c>
      <c r="E8" s="57">
        <v>0</v>
      </c>
      <c r="F8" s="60">
        <f>SUM(C8:E8)</f>
        <v>0</v>
      </c>
      <c r="G8" s="41">
        <v>0</v>
      </c>
      <c r="H8" s="34">
        <v>12</v>
      </c>
      <c r="I8" s="38">
        <v>1</v>
      </c>
      <c r="J8" s="41">
        <f>(G8/12)*H8*I8</f>
        <v>0</v>
      </c>
    </row>
    <row r="9" spans="1:10" x14ac:dyDescent="0.3">
      <c r="A9" s="21"/>
      <c r="B9" s="21"/>
      <c r="C9" s="57">
        <v>0</v>
      </c>
      <c r="D9" s="57">
        <v>0</v>
      </c>
      <c r="E9" s="57">
        <v>0</v>
      </c>
      <c r="F9" s="60">
        <f t="shared" ref="F9:F36" si="0">SUM(C9:E9)</f>
        <v>0</v>
      </c>
      <c r="G9" s="40">
        <v>0</v>
      </c>
      <c r="H9" s="21">
        <v>0</v>
      </c>
      <c r="I9" s="39">
        <v>0</v>
      </c>
      <c r="J9" s="40">
        <f t="shared" ref="J9:J36" si="1">(G9/12)*H9*I9</f>
        <v>0</v>
      </c>
    </row>
    <row r="10" spans="1:10" x14ac:dyDescent="0.3">
      <c r="A10" s="34"/>
      <c r="B10" s="34"/>
      <c r="C10" s="57">
        <v>0</v>
      </c>
      <c r="D10" s="57">
        <v>0</v>
      </c>
      <c r="E10" s="57">
        <v>0</v>
      </c>
      <c r="F10" s="60">
        <f t="shared" si="0"/>
        <v>0</v>
      </c>
      <c r="G10" s="41">
        <v>0</v>
      </c>
      <c r="H10" s="34">
        <v>0</v>
      </c>
      <c r="I10" s="38">
        <v>0</v>
      </c>
      <c r="J10" s="41">
        <f t="shared" si="1"/>
        <v>0</v>
      </c>
    </row>
    <row r="11" spans="1:10" x14ac:dyDescent="0.3">
      <c r="A11" s="21"/>
      <c r="B11" s="21"/>
      <c r="C11" s="57">
        <v>0</v>
      </c>
      <c r="D11" s="57">
        <v>0</v>
      </c>
      <c r="E11" s="57">
        <v>0</v>
      </c>
      <c r="F11" s="60">
        <f t="shared" si="0"/>
        <v>0</v>
      </c>
      <c r="G11" s="40">
        <v>0</v>
      </c>
      <c r="H11" s="21">
        <v>0</v>
      </c>
      <c r="I11" s="39">
        <v>0</v>
      </c>
      <c r="J11" s="40">
        <f t="shared" si="1"/>
        <v>0</v>
      </c>
    </row>
    <row r="12" spans="1:10" x14ac:dyDescent="0.3">
      <c r="A12" s="34"/>
      <c r="B12" s="34"/>
      <c r="C12" s="57">
        <v>0</v>
      </c>
      <c r="D12" s="57">
        <v>0</v>
      </c>
      <c r="E12" s="57">
        <v>0</v>
      </c>
      <c r="F12" s="60">
        <f t="shared" si="0"/>
        <v>0</v>
      </c>
      <c r="G12" s="41">
        <v>0</v>
      </c>
      <c r="H12" s="34">
        <v>0</v>
      </c>
      <c r="I12" s="38">
        <v>0</v>
      </c>
      <c r="J12" s="41">
        <f t="shared" si="1"/>
        <v>0</v>
      </c>
    </row>
    <row r="13" spans="1:10" x14ac:dyDescent="0.3">
      <c r="A13" s="21"/>
      <c r="B13" s="21"/>
      <c r="C13" s="57">
        <v>0</v>
      </c>
      <c r="D13" s="57">
        <v>0</v>
      </c>
      <c r="E13" s="57">
        <v>0</v>
      </c>
      <c r="F13" s="60">
        <f t="shared" si="0"/>
        <v>0</v>
      </c>
      <c r="G13" s="40">
        <v>0</v>
      </c>
      <c r="H13" s="21">
        <v>0</v>
      </c>
      <c r="I13" s="39">
        <v>0</v>
      </c>
      <c r="J13" s="40">
        <f t="shared" si="1"/>
        <v>0</v>
      </c>
    </row>
    <row r="14" spans="1:10" x14ac:dyDescent="0.3">
      <c r="A14" s="34"/>
      <c r="B14" s="34"/>
      <c r="C14" s="57">
        <v>0</v>
      </c>
      <c r="D14" s="57">
        <v>0</v>
      </c>
      <c r="E14" s="57">
        <v>0</v>
      </c>
      <c r="F14" s="60">
        <f t="shared" si="0"/>
        <v>0</v>
      </c>
      <c r="G14" s="41">
        <v>0</v>
      </c>
      <c r="H14" s="34">
        <v>0</v>
      </c>
      <c r="I14" s="38">
        <v>0</v>
      </c>
      <c r="J14" s="41">
        <f t="shared" si="1"/>
        <v>0</v>
      </c>
    </row>
    <row r="15" spans="1:10" x14ac:dyDescent="0.3">
      <c r="A15" s="21"/>
      <c r="B15" s="21"/>
      <c r="C15" s="57">
        <v>0</v>
      </c>
      <c r="D15" s="57">
        <v>0</v>
      </c>
      <c r="E15" s="57">
        <v>0</v>
      </c>
      <c r="F15" s="60">
        <f t="shared" si="0"/>
        <v>0</v>
      </c>
      <c r="G15" s="40">
        <v>0</v>
      </c>
      <c r="H15" s="21">
        <v>0</v>
      </c>
      <c r="I15" s="39">
        <v>0</v>
      </c>
      <c r="J15" s="40">
        <f t="shared" si="1"/>
        <v>0</v>
      </c>
    </row>
    <row r="16" spans="1:10" x14ac:dyDescent="0.3">
      <c r="A16" s="34"/>
      <c r="B16" s="34"/>
      <c r="C16" s="57">
        <v>0</v>
      </c>
      <c r="D16" s="57">
        <v>0</v>
      </c>
      <c r="E16" s="57">
        <v>0</v>
      </c>
      <c r="F16" s="60">
        <f t="shared" si="0"/>
        <v>0</v>
      </c>
      <c r="G16" s="41">
        <v>0</v>
      </c>
      <c r="H16" s="34">
        <v>0</v>
      </c>
      <c r="I16" s="38">
        <v>0</v>
      </c>
      <c r="J16" s="41">
        <f t="shared" si="1"/>
        <v>0</v>
      </c>
    </row>
    <row r="17" spans="1:10" x14ac:dyDescent="0.3">
      <c r="A17" s="21"/>
      <c r="B17" s="21"/>
      <c r="C17" s="57">
        <v>0</v>
      </c>
      <c r="D17" s="57">
        <v>0</v>
      </c>
      <c r="E17" s="57">
        <v>0</v>
      </c>
      <c r="F17" s="60">
        <f t="shared" si="0"/>
        <v>0</v>
      </c>
      <c r="G17" s="40">
        <v>0</v>
      </c>
      <c r="H17" s="21">
        <v>0</v>
      </c>
      <c r="I17" s="39">
        <v>0</v>
      </c>
      <c r="J17" s="40">
        <f t="shared" si="1"/>
        <v>0</v>
      </c>
    </row>
    <row r="18" spans="1:10" x14ac:dyDescent="0.3">
      <c r="A18" s="34"/>
      <c r="B18" s="34"/>
      <c r="C18" s="57">
        <v>0</v>
      </c>
      <c r="D18" s="57">
        <v>0</v>
      </c>
      <c r="E18" s="57">
        <v>0</v>
      </c>
      <c r="F18" s="60">
        <f t="shared" si="0"/>
        <v>0</v>
      </c>
      <c r="G18" s="41">
        <v>0</v>
      </c>
      <c r="H18" s="34">
        <v>0</v>
      </c>
      <c r="I18" s="38">
        <v>0</v>
      </c>
      <c r="J18" s="41">
        <f t="shared" si="1"/>
        <v>0</v>
      </c>
    </row>
    <row r="19" spans="1:10" x14ac:dyDescent="0.3">
      <c r="A19" s="21"/>
      <c r="B19" s="21"/>
      <c r="C19" s="57">
        <v>0</v>
      </c>
      <c r="D19" s="57">
        <v>0</v>
      </c>
      <c r="E19" s="57">
        <v>0</v>
      </c>
      <c r="F19" s="60">
        <f t="shared" si="0"/>
        <v>0</v>
      </c>
      <c r="G19" s="40">
        <v>0</v>
      </c>
      <c r="H19" s="21">
        <v>0</v>
      </c>
      <c r="I19" s="39">
        <v>0</v>
      </c>
      <c r="J19" s="40">
        <f t="shared" si="1"/>
        <v>0</v>
      </c>
    </row>
    <row r="20" spans="1:10" x14ac:dyDescent="0.3">
      <c r="A20" s="34"/>
      <c r="B20" s="34"/>
      <c r="C20" s="57">
        <v>0</v>
      </c>
      <c r="D20" s="57">
        <v>0</v>
      </c>
      <c r="E20" s="57">
        <v>0</v>
      </c>
      <c r="F20" s="60">
        <f t="shared" si="0"/>
        <v>0</v>
      </c>
      <c r="G20" s="41">
        <v>0</v>
      </c>
      <c r="H20" s="34">
        <v>0</v>
      </c>
      <c r="I20" s="38">
        <v>0</v>
      </c>
      <c r="J20" s="41">
        <f t="shared" si="1"/>
        <v>0</v>
      </c>
    </row>
    <row r="21" spans="1:10" x14ac:dyDescent="0.3">
      <c r="A21" s="21"/>
      <c r="B21" s="21"/>
      <c r="C21" s="57">
        <v>0</v>
      </c>
      <c r="D21" s="57">
        <v>0</v>
      </c>
      <c r="E21" s="57">
        <v>0</v>
      </c>
      <c r="F21" s="60">
        <f t="shared" si="0"/>
        <v>0</v>
      </c>
      <c r="G21" s="40">
        <v>0</v>
      </c>
      <c r="H21" s="21">
        <v>0</v>
      </c>
      <c r="I21" s="39">
        <v>0</v>
      </c>
      <c r="J21" s="40">
        <f t="shared" si="1"/>
        <v>0</v>
      </c>
    </row>
    <row r="22" spans="1:10" x14ac:dyDescent="0.3">
      <c r="A22" s="34"/>
      <c r="B22" s="34"/>
      <c r="C22" s="57">
        <v>0</v>
      </c>
      <c r="D22" s="57">
        <v>0</v>
      </c>
      <c r="E22" s="57">
        <v>0</v>
      </c>
      <c r="F22" s="60">
        <f t="shared" si="0"/>
        <v>0</v>
      </c>
      <c r="G22" s="41">
        <v>0</v>
      </c>
      <c r="H22" s="34">
        <v>0</v>
      </c>
      <c r="I22" s="38">
        <v>0</v>
      </c>
      <c r="J22" s="41">
        <f t="shared" si="1"/>
        <v>0</v>
      </c>
    </row>
    <row r="23" spans="1:10" x14ac:dyDescent="0.3">
      <c r="A23" s="21"/>
      <c r="B23" s="21"/>
      <c r="C23" s="57">
        <v>0</v>
      </c>
      <c r="D23" s="57">
        <v>0</v>
      </c>
      <c r="E23" s="57">
        <v>0</v>
      </c>
      <c r="F23" s="60">
        <f t="shared" si="0"/>
        <v>0</v>
      </c>
      <c r="G23" s="40">
        <v>0</v>
      </c>
      <c r="H23" s="21">
        <v>0</v>
      </c>
      <c r="I23" s="39">
        <v>0</v>
      </c>
      <c r="J23" s="40">
        <f t="shared" si="1"/>
        <v>0</v>
      </c>
    </row>
    <row r="24" spans="1:10" x14ac:dyDescent="0.3">
      <c r="A24" s="34"/>
      <c r="B24" s="34"/>
      <c r="C24" s="57">
        <v>0</v>
      </c>
      <c r="D24" s="57">
        <v>0</v>
      </c>
      <c r="E24" s="57">
        <v>0</v>
      </c>
      <c r="F24" s="60">
        <f t="shared" si="0"/>
        <v>0</v>
      </c>
      <c r="G24" s="41">
        <v>0</v>
      </c>
      <c r="H24" s="34">
        <v>0</v>
      </c>
      <c r="I24" s="38">
        <v>0</v>
      </c>
      <c r="J24" s="41">
        <f t="shared" si="1"/>
        <v>0</v>
      </c>
    </row>
    <row r="25" spans="1:10" x14ac:dyDescent="0.3">
      <c r="A25" s="21"/>
      <c r="B25" s="21"/>
      <c r="C25" s="57">
        <v>0</v>
      </c>
      <c r="D25" s="57">
        <v>0</v>
      </c>
      <c r="E25" s="57">
        <v>0</v>
      </c>
      <c r="F25" s="60">
        <f t="shared" si="0"/>
        <v>0</v>
      </c>
      <c r="G25" s="40">
        <v>0</v>
      </c>
      <c r="H25" s="21">
        <v>0</v>
      </c>
      <c r="I25" s="39">
        <v>0</v>
      </c>
      <c r="J25" s="40">
        <f t="shared" si="1"/>
        <v>0</v>
      </c>
    </row>
    <row r="26" spans="1:10" x14ac:dyDescent="0.3">
      <c r="A26" s="34"/>
      <c r="B26" s="34"/>
      <c r="C26" s="57">
        <v>0</v>
      </c>
      <c r="D26" s="57">
        <v>0</v>
      </c>
      <c r="E26" s="57">
        <v>0</v>
      </c>
      <c r="F26" s="60">
        <f t="shared" si="0"/>
        <v>0</v>
      </c>
      <c r="G26" s="41">
        <v>0</v>
      </c>
      <c r="H26" s="34">
        <v>0</v>
      </c>
      <c r="I26" s="38">
        <v>0</v>
      </c>
      <c r="J26" s="41">
        <f t="shared" si="1"/>
        <v>0</v>
      </c>
    </row>
    <row r="27" spans="1:10" x14ac:dyDescent="0.3">
      <c r="A27" s="21"/>
      <c r="B27" s="21"/>
      <c r="C27" s="57">
        <v>0</v>
      </c>
      <c r="D27" s="57">
        <v>0</v>
      </c>
      <c r="E27" s="57">
        <v>0</v>
      </c>
      <c r="F27" s="60">
        <f t="shared" si="0"/>
        <v>0</v>
      </c>
      <c r="G27" s="40">
        <v>0</v>
      </c>
      <c r="H27" s="21">
        <v>0</v>
      </c>
      <c r="I27" s="39">
        <v>0</v>
      </c>
      <c r="J27" s="40">
        <f t="shared" si="1"/>
        <v>0</v>
      </c>
    </row>
    <row r="28" spans="1:10" x14ac:dyDescent="0.3">
      <c r="A28" s="34"/>
      <c r="B28" s="34"/>
      <c r="C28" s="57">
        <v>0</v>
      </c>
      <c r="D28" s="57">
        <v>0</v>
      </c>
      <c r="E28" s="57">
        <v>0</v>
      </c>
      <c r="F28" s="60">
        <f t="shared" si="0"/>
        <v>0</v>
      </c>
      <c r="G28" s="41">
        <v>0</v>
      </c>
      <c r="H28" s="34">
        <v>0</v>
      </c>
      <c r="I28" s="38">
        <v>0</v>
      </c>
      <c r="J28" s="41">
        <f t="shared" si="1"/>
        <v>0</v>
      </c>
    </row>
    <row r="29" spans="1:10" x14ac:dyDescent="0.3">
      <c r="A29" s="21"/>
      <c r="B29" s="21"/>
      <c r="C29" s="57">
        <v>0</v>
      </c>
      <c r="D29" s="57">
        <v>0</v>
      </c>
      <c r="E29" s="57">
        <v>0</v>
      </c>
      <c r="F29" s="60">
        <f t="shared" si="0"/>
        <v>0</v>
      </c>
      <c r="G29" s="40">
        <v>0</v>
      </c>
      <c r="H29" s="21">
        <v>0</v>
      </c>
      <c r="I29" s="39">
        <v>0</v>
      </c>
      <c r="J29" s="40">
        <f t="shared" si="1"/>
        <v>0</v>
      </c>
    </row>
    <row r="30" spans="1:10" x14ac:dyDescent="0.3">
      <c r="A30" s="34"/>
      <c r="B30" s="34"/>
      <c r="C30" s="57">
        <v>0</v>
      </c>
      <c r="D30" s="57">
        <v>0</v>
      </c>
      <c r="E30" s="57">
        <v>0</v>
      </c>
      <c r="F30" s="60">
        <f t="shared" si="0"/>
        <v>0</v>
      </c>
      <c r="G30" s="41">
        <v>0</v>
      </c>
      <c r="H30" s="34">
        <v>0</v>
      </c>
      <c r="I30" s="38">
        <v>0</v>
      </c>
      <c r="J30" s="41">
        <f t="shared" si="1"/>
        <v>0</v>
      </c>
    </row>
    <row r="31" spans="1:10" x14ac:dyDescent="0.3">
      <c r="A31" s="21"/>
      <c r="B31" s="21"/>
      <c r="C31" s="57">
        <v>0</v>
      </c>
      <c r="D31" s="57">
        <v>0</v>
      </c>
      <c r="E31" s="57">
        <v>0</v>
      </c>
      <c r="F31" s="60">
        <f t="shared" si="0"/>
        <v>0</v>
      </c>
      <c r="G31" s="40">
        <v>0</v>
      </c>
      <c r="H31" s="21">
        <v>0</v>
      </c>
      <c r="I31" s="39">
        <v>0</v>
      </c>
      <c r="J31" s="40">
        <f t="shared" si="1"/>
        <v>0</v>
      </c>
    </row>
    <row r="32" spans="1:10" x14ac:dyDescent="0.3">
      <c r="A32" s="34"/>
      <c r="B32" s="34"/>
      <c r="C32" s="57">
        <v>0</v>
      </c>
      <c r="D32" s="57">
        <v>0</v>
      </c>
      <c r="E32" s="57">
        <v>0</v>
      </c>
      <c r="F32" s="60">
        <f t="shared" si="0"/>
        <v>0</v>
      </c>
      <c r="G32" s="41">
        <v>0</v>
      </c>
      <c r="H32" s="34">
        <v>0</v>
      </c>
      <c r="I32" s="38">
        <v>0</v>
      </c>
      <c r="J32" s="41">
        <f t="shared" si="1"/>
        <v>0</v>
      </c>
    </row>
    <row r="33" spans="1:10" x14ac:dyDescent="0.3">
      <c r="A33" s="21"/>
      <c r="B33" s="21"/>
      <c r="C33" s="57">
        <v>0</v>
      </c>
      <c r="D33" s="57">
        <v>0</v>
      </c>
      <c r="E33" s="57">
        <v>0</v>
      </c>
      <c r="F33" s="60">
        <f t="shared" si="0"/>
        <v>0</v>
      </c>
      <c r="G33" s="40">
        <v>0</v>
      </c>
      <c r="H33" s="21">
        <v>0</v>
      </c>
      <c r="I33" s="39">
        <v>0</v>
      </c>
      <c r="J33" s="40">
        <f t="shared" si="1"/>
        <v>0</v>
      </c>
    </row>
    <row r="34" spans="1:10" x14ac:dyDescent="0.3">
      <c r="A34" s="34"/>
      <c r="B34" s="34"/>
      <c r="C34" s="57">
        <v>0</v>
      </c>
      <c r="D34" s="57">
        <v>0</v>
      </c>
      <c r="E34" s="57">
        <v>0</v>
      </c>
      <c r="F34" s="60">
        <f t="shared" si="0"/>
        <v>0</v>
      </c>
      <c r="G34" s="41">
        <v>0</v>
      </c>
      <c r="H34" s="34">
        <v>0</v>
      </c>
      <c r="I34" s="38">
        <v>0</v>
      </c>
      <c r="J34" s="41">
        <f t="shared" si="1"/>
        <v>0</v>
      </c>
    </row>
    <row r="35" spans="1:10" x14ac:dyDescent="0.3">
      <c r="A35" s="21"/>
      <c r="B35" s="21"/>
      <c r="C35" s="57">
        <v>0</v>
      </c>
      <c r="D35" s="57">
        <v>0</v>
      </c>
      <c r="E35" s="57">
        <v>0</v>
      </c>
      <c r="F35" s="60">
        <f t="shared" si="0"/>
        <v>0</v>
      </c>
      <c r="G35" s="40">
        <v>0</v>
      </c>
      <c r="H35" s="21">
        <v>0</v>
      </c>
      <c r="I35" s="39">
        <v>0</v>
      </c>
      <c r="J35" s="40">
        <f t="shared" si="1"/>
        <v>0</v>
      </c>
    </row>
    <row r="36" spans="1:10" x14ac:dyDescent="0.3">
      <c r="A36" s="34"/>
      <c r="B36" s="34"/>
      <c r="C36" s="57">
        <v>0</v>
      </c>
      <c r="D36" s="57">
        <v>0</v>
      </c>
      <c r="E36" s="57">
        <v>0</v>
      </c>
      <c r="F36" s="60">
        <f t="shared" si="0"/>
        <v>0</v>
      </c>
      <c r="G36" s="41">
        <v>0</v>
      </c>
      <c r="H36" s="34">
        <v>0</v>
      </c>
      <c r="I36" s="38">
        <v>0</v>
      </c>
      <c r="J36" s="41">
        <f t="shared" si="1"/>
        <v>0</v>
      </c>
    </row>
    <row r="37" spans="1:10" x14ac:dyDescent="0.3">
      <c r="A37" s="24"/>
      <c r="B37" s="25" t="s">
        <v>220</v>
      </c>
      <c r="C37" s="60">
        <f>SUM(C8:C36)</f>
        <v>0</v>
      </c>
      <c r="D37" s="60">
        <f t="shared" ref="D37:J37" si="2">SUM(D8:D36)</f>
        <v>0</v>
      </c>
      <c r="E37" s="60">
        <f t="shared" si="2"/>
        <v>0</v>
      </c>
      <c r="F37" s="60">
        <f t="shared" si="2"/>
        <v>0</v>
      </c>
      <c r="G37" s="26">
        <f t="shared" si="2"/>
        <v>0</v>
      </c>
      <c r="H37" s="27"/>
      <c r="I37" s="28"/>
      <c r="J37" s="26">
        <f t="shared" si="2"/>
        <v>0</v>
      </c>
    </row>
    <row r="38" spans="1:10" x14ac:dyDescent="0.3">
      <c r="A38" s="43" t="s">
        <v>215</v>
      </c>
      <c r="B38" s="46"/>
      <c r="C38" s="61" t="s">
        <v>209</v>
      </c>
      <c r="D38" s="61" t="s">
        <v>210</v>
      </c>
      <c r="E38" s="61" t="s">
        <v>211</v>
      </c>
      <c r="F38" s="61" t="s">
        <v>16</v>
      </c>
      <c r="G38" s="45"/>
      <c r="H38" s="45"/>
      <c r="I38" s="45"/>
      <c r="J38" s="47"/>
    </row>
    <row r="39" spans="1:10" x14ac:dyDescent="0.3">
      <c r="A39" s="29" t="s">
        <v>216</v>
      </c>
      <c r="B39" s="30">
        <v>0</v>
      </c>
      <c r="C39" s="57">
        <v>0</v>
      </c>
      <c r="D39" s="57">
        <v>0</v>
      </c>
      <c r="E39" s="57">
        <v>0</v>
      </c>
      <c r="F39" s="60">
        <f>SUM(C39:E39)</f>
        <v>0</v>
      </c>
    </row>
    <row r="40" spans="1:10" x14ac:dyDescent="0.3">
      <c r="A40" s="35" t="s">
        <v>217</v>
      </c>
      <c r="B40" s="36">
        <v>0</v>
      </c>
      <c r="C40" s="348">
        <v>0</v>
      </c>
      <c r="D40" s="348">
        <v>0</v>
      </c>
      <c r="E40" s="348">
        <v>0</v>
      </c>
      <c r="F40" s="60">
        <v>0</v>
      </c>
    </row>
    <row r="41" spans="1:10" x14ac:dyDescent="0.3">
      <c r="A41" s="29" t="s">
        <v>218</v>
      </c>
      <c r="B41" s="30">
        <v>0</v>
      </c>
      <c r="C41" s="348">
        <v>0</v>
      </c>
      <c r="D41" s="348">
        <v>0</v>
      </c>
      <c r="E41" s="348">
        <v>0</v>
      </c>
      <c r="F41" s="60">
        <v>0</v>
      </c>
      <c r="I41" s="17" t="s">
        <v>273</v>
      </c>
    </row>
    <row r="42" spans="1:10" ht="33" x14ac:dyDescent="0.3">
      <c r="A42" s="37" t="s">
        <v>219</v>
      </c>
      <c r="B42" s="35" t="s">
        <v>271</v>
      </c>
      <c r="C42" s="70"/>
      <c r="D42" s="70"/>
      <c r="E42" s="70"/>
      <c r="F42" s="70"/>
      <c r="I42" s="17" t="s">
        <v>271</v>
      </c>
    </row>
    <row r="43" spans="1:10" x14ac:dyDescent="0.3">
      <c r="A43" s="29"/>
      <c r="B43" s="29"/>
      <c r="C43" s="70"/>
      <c r="D43" s="70"/>
      <c r="E43" s="70"/>
      <c r="F43" s="70"/>
    </row>
    <row r="44" spans="1:10" x14ac:dyDescent="0.3">
      <c r="A44" s="24"/>
      <c r="B44" s="25" t="s">
        <v>221</v>
      </c>
      <c r="C44" s="60">
        <f t="shared" ref="C44:E44" si="3">SUM(C39:C41)</f>
        <v>0</v>
      </c>
      <c r="D44" s="60">
        <f t="shared" si="3"/>
        <v>0</v>
      </c>
      <c r="E44" s="60">
        <f t="shared" si="3"/>
        <v>0</v>
      </c>
      <c r="F44" s="60">
        <f>SUM(F39:F41)</f>
        <v>0</v>
      </c>
    </row>
    <row r="45" spans="1:10" x14ac:dyDescent="0.3">
      <c r="A45" s="43" t="s">
        <v>222</v>
      </c>
      <c r="B45" s="45"/>
      <c r="C45" s="61" t="s">
        <v>209</v>
      </c>
      <c r="D45" s="61" t="s">
        <v>210</v>
      </c>
      <c r="E45" s="61" t="s">
        <v>211</v>
      </c>
      <c r="F45" s="61" t="s">
        <v>16</v>
      </c>
    </row>
    <row r="46" spans="1:10" x14ac:dyDescent="0.3">
      <c r="A46" s="31" t="s">
        <v>235</v>
      </c>
      <c r="B46" s="31">
        <v>0</v>
      </c>
      <c r="C46" s="57">
        <v>0</v>
      </c>
      <c r="D46" s="57">
        <v>0</v>
      </c>
      <c r="E46" s="57">
        <v>0</v>
      </c>
      <c r="F46" s="60">
        <f>SUM(C46:E46)</f>
        <v>0</v>
      </c>
    </row>
    <row r="47" spans="1:10" x14ac:dyDescent="0.3">
      <c r="A47" s="33" t="s">
        <v>236</v>
      </c>
      <c r="B47" s="344">
        <v>0</v>
      </c>
      <c r="C47" s="57">
        <v>0</v>
      </c>
      <c r="D47" s="57">
        <v>0</v>
      </c>
      <c r="E47" s="57">
        <v>0</v>
      </c>
      <c r="F47" s="60">
        <f t="shared" ref="F47:F62" si="4">SUM(C47:E47)</f>
        <v>0</v>
      </c>
    </row>
    <row r="48" spans="1:10" x14ac:dyDescent="0.3">
      <c r="A48" s="31" t="s">
        <v>237</v>
      </c>
      <c r="B48" s="345">
        <v>0</v>
      </c>
      <c r="C48" s="57">
        <v>0</v>
      </c>
      <c r="D48" s="57">
        <v>0</v>
      </c>
      <c r="E48" s="57">
        <v>0</v>
      </c>
      <c r="F48" s="60">
        <f t="shared" si="4"/>
        <v>0</v>
      </c>
    </row>
    <row r="49" spans="1:6" x14ac:dyDescent="0.3">
      <c r="A49" s="33" t="s">
        <v>238</v>
      </c>
      <c r="B49" s="33" t="s">
        <v>239</v>
      </c>
      <c r="C49" s="57">
        <v>0</v>
      </c>
      <c r="D49" s="57">
        <v>0</v>
      </c>
      <c r="E49" s="57">
        <v>0</v>
      </c>
      <c r="F49" s="60">
        <f t="shared" si="4"/>
        <v>0</v>
      </c>
    </row>
    <row r="50" spans="1:6" x14ac:dyDescent="0.3">
      <c r="A50" s="31">
        <v>0</v>
      </c>
      <c r="B50" s="345">
        <v>0</v>
      </c>
      <c r="C50" s="57">
        <v>0</v>
      </c>
      <c r="D50" s="57">
        <v>0</v>
      </c>
      <c r="E50" s="57">
        <v>0</v>
      </c>
      <c r="F50" s="60">
        <f t="shared" si="4"/>
        <v>0</v>
      </c>
    </row>
    <row r="51" spans="1:6" x14ac:dyDescent="0.3">
      <c r="A51" s="33" t="s">
        <v>225</v>
      </c>
      <c r="B51" s="33"/>
      <c r="C51" s="57">
        <v>0</v>
      </c>
      <c r="D51" s="57">
        <v>0</v>
      </c>
      <c r="E51" s="57">
        <v>0</v>
      </c>
      <c r="F51" s="60">
        <f t="shared" si="4"/>
        <v>0</v>
      </c>
    </row>
    <row r="52" spans="1:6" x14ac:dyDescent="0.3">
      <c r="A52" s="31"/>
      <c r="B52" s="31"/>
      <c r="C52" s="57">
        <v>0</v>
      </c>
      <c r="D52" s="57">
        <v>0</v>
      </c>
      <c r="E52" s="57">
        <v>0</v>
      </c>
      <c r="F52" s="60">
        <f t="shared" si="4"/>
        <v>0</v>
      </c>
    </row>
    <row r="53" spans="1:6" x14ac:dyDescent="0.3">
      <c r="A53" s="33"/>
      <c r="B53" s="33"/>
      <c r="C53" s="57">
        <v>0</v>
      </c>
      <c r="D53" s="57">
        <v>0</v>
      </c>
      <c r="E53" s="57">
        <v>0</v>
      </c>
      <c r="F53" s="60">
        <f t="shared" si="4"/>
        <v>0</v>
      </c>
    </row>
    <row r="54" spans="1:6" x14ac:dyDescent="0.3">
      <c r="A54" s="31"/>
      <c r="B54" s="31"/>
      <c r="C54" s="57">
        <v>0</v>
      </c>
      <c r="D54" s="57">
        <v>0</v>
      </c>
      <c r="E54" s="57">
        <v>0</v>
      </c>
      <c r="F54" s="60">
        <f t="shared" si="4"/>
        <v>0</v>
      </c>
    </row>
    <row r="55" spans="1:6" x14ac:dyDescent="0.3">
      <c r="A55" s="33"/>
      <c r="B55" s="33"/>
      <c r="C55" s="57">
        <v>0</v>
      </c>
      <c r="D55" s="57">
        <v>0</v>
      </c>
      <c r="E55" s="57">
        <v>0</v>
      </c>
      <c r="F55" s="60">
        <f t="shared" si="4"/>
        <v>0</v>
      </c>
    </row>
    <row r="56" spans="1:6" x14ac:dyDescent="0.3">
      <c r="A56" s="31"/>
      <c r="B56" s="31"/>
      <c r="C56" s="57">
        <v>0</v>
      </c>
      <c r="D56" s="57">
        <v>0</v>
      </c>
      <c r="E56" s="57">
        <v>0</v>
      </c>
      <c r="F56" s="60">
        <f t="shared" si="4"/>
        <v>0</v>
      </c>
    </row>
    <row r="57" spans="1:6" x14ac:dyDescent="0.3">
      <c r="A57" s="33"/>
      <c r="B57" s="33"/>
      <c r="C57" s="57">
        <v>0</v>
      </c>
      <c r="D57" s="57">
        <v>0</v>
      </c>
      <c r="E57" s="57">
        <v>0</v>
      </c>
      <c r="F57" s="60">
        <f t="shared" si="4"/>
        <v>0</v>
      </c>
    </row>
    <row r="58" spans="1:6" x14ac:dyDescent="0.3">
      <c r="A58" s="31"/>
      <c r="B58" s="31"/>
      <c r="C58" s="57">
        <v>0</v>
      </c>
      <c r="D58" s="57">
        <v>0</v>
      </c>
      <c r="E58" s="57">
        <v>0</v>
      </c>
      <c r="F58" s="60">
        <f t="shared" si="4"/>
        <v>0</v>
      </c>
    </row>
    <row r="59" spans="1:6" x14ac:dyDescent="0.3">
      <c r="A59" s="33" t="s">
        <v>285</v>
      </c>
      <c r="B59" s="33"/>
      <c r="C59" s="57">
        <v>0</v>
      </c>
      <c r="D59" s="57">
        <v>0</v>
      </c>
      <c r="E59" s="57">
        <v>0</v>
      </c>
      <c r="F59" s="60">
        <f t="shared" si="4"/>
        <v>0</v>
      </c>
    </row>
    <row r="60" spans="1:6" x14ac:dyDescent="0.3">
      <c r="A60" s="31"/>
      <c r="B60" s="31"/>
      <c r="C60" s="57">
        <v>0</v>
      </c>
      <c r="D60" s="57">
        <v>0</v>
      </c>
      <c r="E60" s="57">
        <v>0</v>
      </c>
      <c r="F60" s="60">
        <f t="shared" si="4"/>
        <v>0</v>
      </c>
    </row>
    <row r="61" spans="1:6" x14ac:dyDescent="0.3">
      <c r="A61" s="33"/>
      <c r="B61" s="33"/>
      <c r="C61" s="57">
        <v>0</v>
      </c>
      <c r="D61" s="57">
        <v>0</v>
      </c>
      <c r="E61" s="57">
        <v>0</v>
      </c>
      <c r="F61" s="60">
        <f t="shared" si="4"/>
        <v>0</v>
      </c>
    </row>
    <row r="62" spans="1:6" x14ac:dyDescent="0.3">
      <c r="A62" s="31"/>
      <c r="B62" s="31"/>
      <c r="C62" s="57">
        <v>0</v>
      </c>
      <c r="D62" s="57">
        <v>0</v>
      </c>
      <c r="E62" s="57">
        <v>0</v>
      </c>
      <c r="F62" s="60">
        <f t="shared" si="4"/>
        <v>0</v>
      </c>
    </row>
    <row r="63" spans="1:6" x14ac:dyDescent="0.3">
      <c r="A63" s="24"/>
      <c r="B63" s="24" t="s">
        <v>224</v>
      </c>
      <c r="C63" s="60">
        <f>SUM(C46:C62)</f>
        <v>0</v>
      </c>
      <c r="D63" s="60">
        <f t="shared" ref="D63:F63" si="5">SUM(D46:D62)</f>
        <v>0</v>
      </c>
      <c r="E63" s="60">
        <f t="shared" si="5"/>
        <v>0</v>
      </c>
      <c r="F63" s="60">
        <f t="shared" si="5"/>
        <v>0</v>
      </c>
    </row>
    <row r="64" spans="1:6" x14ac:dyDescent="0.3">
      <c r="A64" s="43" t="s">
        <v>226</v>
      </c>
      <c r="B64" s="44"/>
      <c r="C64" s="61" t="s">
        <v>209</v>
      </c>
      <c r="D64" s="61" t="s">
        <v>210</v>
      </c>
      <c r="E64" s="61" t="s">
        <v>211</v>
      </c>
      <c r="F64" s="61" t="s">
        <v>16</v>
      </c>
    </row>
    <row r="65" spans="1:6" x14ac:dyDescent="0.3">
      <c r="A65" s="32"/>
      <c r="B65" s="32"/>
      <c r="C65" s="57">
        <v>0</v>
      </c>
      <c r="D65" s="57">
        <v>0</v>
      </c>
      <c r="E65" s="57">
        <v>0</v>
      </c>
      <c r="F65" s="60">
        <f>SUM(C65:E65)</f>
        <v>0</v>
      </c>
    </row>
    <row r="66" spans="1:6" x14ac:dyDescent="0.3">
      <c r="A66" s="42"/>
      <c r="B66" s="42"/>
      <c r="C66" s="57">
        <v>0</v>
      </c>
      <c r="D66" s="57">
        <v>0</v>
      </c>
      <c r="E66" s="57">
        <v>0</v>
      </c>
      <c r="F66" s="60">
        <f t="shared" ref="F66:F69" si="6">SUM(C66:E66)</f>
        <v>0</v>
      </c>
    </row>
    <row r="67" spans="1:6" x14ac:dyDescent="0.3">
      <c r="A67" s="32"/>
      <c r="B67" s="32"/>
      <c r="C67" s="57">
        <v>0</v>
      </c>
      <c r="D67" s="57">
        <v>0</v>
      </c>
      <c r="E67" s="57">
        <v>0</v>
      </c>
      <c r="F67" s="60">
        <f t="shared" si="6"/>
        <v>0</v>
      </c>
    </row>
    <row r="68" spans="1:6" x14ac:dyDescent="0.3">
      <c r="A68" s="42"/>
      <c r="B68" s="42"/>
      <c r="C68" s="57">
        <v>0</v>
      </c>
      <c r="D68" s="57">
        <v>0</v>
      </c>
      <c r="E68" s="57">
        <v>0</v>
      </c>
      <c r="F68" s="60">
        <f t="shared" si="6"/>
        <v>0</v>
      </c>
    </row>
    <row r="69" spans="1:6" x14ac:dyDescent="0.3">
      <c r="A69" s="32"/>
      <c r="B69" s="32"/>
      <c r="C69" s="57">
        <v>0</v>
      </c>
      <c r="D69" s="57">
        <v>0</v>
      </c>
      <c r="E69" s="57">
        <v>0</v>
      </c>
      <c r="F69" s="60">
        <f t="shared" si="6"/>
        <v>0</v>
      </c>
    </row>
    <row r="70" spans="1:6" x14ac:dyDescent="0.3">
      <c r="A70" s="24"/>
      <c r="B70" s="24" t="s">
        <v>227</v>
      </c>
      <c r="C70" s="60">
        <f>SUM(C65:C69)</f>
        <v>0</v>
      </c>
      <c r="D70" s="60">
        <f t="shared" ref="D70:F70" si="7">SUM(D65:D69)</f>
        <v>0</v>
      </c>
      <c r="E70" s="60">
        <f t="shared" si="7"/>
        <v>0</v>
      </c>
      <c r="F70" s="60">
        <f t="shared" si="7"/>
        <v>0</v>
      </c>
    </row>
    <row r="71" spans="1:6" x14ac:dyDescent="0.3">
      <c r="A71" s="43" t="s">
        <v>232</v>
      </c>
      <c r="B71" s="44"/>
      <c r="C71" s="61" t="s">
        <v>209</v>
      </c>
      <c r="D71" s="61" t="s">
        <v>210</v>
      </c>
      <c r="E71" s="61" t="s">
        <v>211</v>
      </c>
      <c r="F71" s="61" t="s">
        <v>16</v>
      </c>
    </row>
    <row r="72" spans="1:6" x14ac:dyDescent="0.3">
      <c r="A72" s="51"/>
      <c r="B72" s="51"/>
      <c r="C72" s="57">
        <v>0</v>
      </c>
      <c r="D72" s="57">
        <v>0</v>
      </c>
      <c r="E72" s="57">
        <v>0</v>
      </c>
      <c r="F72" s="60">
        <f>SUM(C72:E72)</f>
        <v>0</v>
      </c>
    </row>
    <row r="73" spans="1:6" x14ac:dyDescent="0.3">
      <c r="A73" s="52"/>
      <c r="B73" s="52"/>
      <c r="C73" s="57">
        <v>0</v>
      </c>
      <c r="D73" s="57">
        <v>0</v>
      </c>
      <c r="E73" s="57">
        <v>0</v>
      </c>
      <c r="F73" s="60">
        <f t="shared" ref="F73:F84" si="8">SUM(C73:E73)</f>
        <v>0</v>
      </c>
    </row>
    <row r="74" spans="1:6" x14ac:dyDescent="0.3">
      <c r="A74" s="51"/>
      <c r="B74" s="51"/>
      <c r="C74" s="57">
        <v>0</v>
      </c>
      <c r="D74" s="57">
        <v>0</v>
      </c>
      <c r="E74" s="57">
        <v>0</v>
      </c>
      <c r="F74" s="60">
        <f t="shared" si="8"/>
        <v>0</v>
      </c>
    </row>
    <row r="75" spans="1:6" x14ac:dyDescent="0.3">
      <c r="A75" s="52"/>
      <c r="B75" s="52"/>
      <c r="C75" s="57">
        <v>0</v>
      </c>
      <c r="D75" s="57">
        <v>0</v>
      </c>
      <c r="E75" s="57">
        <v>0</v>
      </c>
      <c r="F75" s="60">
        <f t="shared" si="8"/>
        <v>0</v>
      </c>
    </row>
    <row r="76" spans="1:6" x14ac:dyDescent="0.3">
      <c r="A76" s="51"/>
      <c r="B76" s="51"/>
      <c r="C76" s="57">
        <v>0</v>
      </c>
      <c r="D76" s="57">
        <v>0</v>
      </c>
      <c r="E76" s="57">
        <v>0</v>
      </c>
      <c r="F76" s="60">
        <f t="shared" si="8"/>
        <v>0</v>
      </c>
    </row>
    <row r="77" spans="1:6" x14ac:dyDescent="0.3">
      <c r="A77" s="52"/>
      <c r="B77" s="52"/>
      <c r="C77" s="57">
        <v>0</v>
      </c>
      <c r="D77" s="57">
        <v>0</v>
      </c>
      <c r="E77" s="57">
        <v>0</v>
      </c>
      <c r="F77" s="60">
        <f t="shared" si="8"/>
        <v>0</v>
      </c>
    </row>
    <row r="78" spans="1:6" x14ac:dyDescent="0.3">
      <c r="A78" s="51"/>
      <c r="B78" s="51"/>
      <c r="C78" s="57">
        <v>0</v>
      </c>
      <c r="D78" s="57">
        <v>0</v>
      </c>
      <c r="E78" s="57">
        <v>0</v>
      </c>
      <c r="F78" s="60">
        <f t="shared" si="8"/>
        <v>0</v>
      </c>
    </row>
    <row r="79" spans="1:6" x14ac:dyDescent="0.3">
      <c r="A79" s="52"/>
      <c r="B79" s="52"/>
      <c r="C79" s="57">
        <v>0</v>
      </c>
      <c r="D79" s="57">
        <v>0</v>
      </c>
      <c r="E79" s="57">
        <v>0</v>
      </c>
      <c r="F79" s="60">
        <f t="shared" si="8"/>
        <v>0</v>
      </c>
    </row>
    <row r="80" spans="1:6" x14ac:dyDescent="0.3">
      <c r="A80" s="51"/>
      <c r="B80" s="51"/>
      <c r="C80" s="57">
        <v>0</v>
      </c>
      <c r="D80" s="57">
        <v>0</v>
      </c>
      <c r="E80" s="57">
        <v>0</v>
      </c>
      <c r="F80" s="60">
        <f t="shared" si="8"/>
        <v>0</v>
      </c>
    </row>
    <row r="81" spans="1:9" x14ac:dyDescent="0.3">
      <c r="A81" s="52"/>
      <c r="B81" s="52"/>
      <c r="C81" s="57">
        <v>0</v>
      </c>
      <c r="D81" s="57">
        <v>0</v>
      </c>
      <c r="E81" s="57">
        <v>0</v>
      </c>
      <c r="F81" s="60">
        <f t="shared" si="8"/>
        <v>0</v>
      </c>
    </row>
    <row r="82" spans="1:9" x14ac:dyDescent="0.3">
      <c r="A82" s="51"/>
      <c r="B82" s="51"/>
      <c r="C82" s="57">
        <v>0</v>
      </c>
      <c r="D82" s="57">
        <v>0</v>
      </c>
      <c r="E82" s="57">
        <v>0</v>
      </c>
      <c r="F82" s="60">
        <f t="shared" si="8"/>
        <v>0</v>
      </c>
    </row>
    <row r="83" spans="1:9" x14ac:dyDescent="0.3">
      <c r="A83" s="52"/>
      <c r="B83" s="52"/>
      <c r="C83" s="57">
        <v>0</v>
      </c>
      <c r="D83" s="57">
        <v>0</v>
      </c>
      <c r="E83" s="57">
        <v>0</v>
      </c>
      <c r="F83" s="60">
        <f t="shared" si="8"/>
        <v>0</v>
      </c>
    </row>
    <row r="84" spans="1:9" x14ac:dyDescent="0.3">
      <c r="A84" s="51"/>
      <c r="B84" s="51"/>
      <c r="C84" s="57">
        <v>0</v>
      </c>
      <c r="D84" s="57">
        <v>0</v>
      </c>
      <c r="E84" s="57">
        <v>0</v>
      </c>
      <c r="F84" s="60">
        <f t="shared" si="8"/>
        <v>0</v>
      </c>
    </row>
    <row r="85" spans="1:9" x14ac:dyDescent="0.3">
      <c r="A85" s="24"/>
      <c r="B85" s="24" t="s">
        <v>233</v>
      </c>
      <c r="C85" s="60">
        <f>SUM(C72:C84)</f>
        <v>0</v>
      </c>
      <c r="D85" s="60">
        <f t="shared" ref="D85:F85" si="9">SUM(D72:D84)</f>
        <v>0</v>
      </c>
      <c r="E85" s="60">
        <f t="shared" si="9"/>
        <v>0</v>
      </c>
      <c r="F85" s="60">
        <f t="shared" si="9"/>
        <v>0</v>
      </c>
    </row>
    <row r="86" spans="1:9" x14ac:dyDescent="0.3">
      <c r="A86" s="43" t="s">
        <v>234</v>
      </c>
      <c r="B86" s="44"/>
      <c r="C86" s="61" t="s">
        <v>209</v>
      </c>
      <c r="D86" s="61" t="s">
        <v>210</v>
      </c>
      <c r="E86" s="61" t="s">
        <v>211</v>
      </c>
      <c r="F86" s="61" t="s">
        <v>16</v>
      </c>
    </row>
    <row r="87" spans="1:9" x14ac:dyDescent="0.3">
      <c r="A87" s="48" t="s">
        <v>228</v>
      </c>
      <c r="B87" s="49">
        <v>10000</v>
      </c>
      <c r="C87" s="70">
        <v>0</v>
      </c>
      <c r="D87" s="70">
        <v>0</v>
      </c>
      <c r="E87" s="70">
        <v>0</v>
      </c>
      <c r="F87" s="70">
        <v>0</v>
      </c>
    </row>
    <row r="88" spans="1:9" x14ac:dyDescent="0.3">
      <c r="A88" s="50" t="s">
        <v>229</v>
      </c>
      <c r="B88" s="50"/>
      <c r="C88" s="70">
        <v>0</v>
      </c>
      <c r="D88" s="70">
        <v>0</v>
      </c>
      <c r="E88" s="70">
        <v>0</v>
      </c>
      <c r="F88" s="70">
        <v>0</v>
      </c>
      <c r="G88" s="50" t="s">
        <v>281</v>
      </c>
      <c r="I88" s="17" t="s">
        <v>282</v>
      </c>
    </row>
    <row r="89" spans="1:9" x14ac:dyDescent="0.3">
      <c r="A89" s="48"/>
      <c r="B89" s="48"/>
      <c r="C89" s="57">
        <v>0</v>
      </c>
      <c r="D89" s="57">
        <v>0</v>
      </c>
      <c r="E89" s="57">
        <v>0</v>
      </c>
      <c r="F89" s="60">
        <f>SUM(C89:E89)</f>
        <v>0</v>
      </c>
      <c r="G89" s="48" t="str">
        <f>IF(F89&lt;$B$87,$I$89,$I$88)</f>
        <v>Below</v>
      </c>
      <c r="I89" s="17" t="s">
        <v>283</v>
      </c>
    </row>
    <row r="90" spans="1:9" x14ac:dyDescent="0.3">
      <c r="A90" s="50"/>
      <c r="B90" s="50"/>
      <c r="C90" s="57">
        <v>0</v>
      </c>
      <c r="D90" s="57">
        <v>0</v>
      </c>
      <c r="E90" s="57">
        <v>0</v>
      </c>
      <c r="F90" s="60">
        <f t="shared" ref="F90:F102" si="10">SUM(C90:E90)</f>
        <v>0</v>
      </c>
      <c r="G90" s="50" t="str">
        <f t="shared" ref="G90:G102" si="11">IF(F90&lt;$B$87,$I$89,$I$88)</f>
        <v>Below</v>
      </c>
    </row>
    <row r="91" spans="1:9" x14ac:dyDescent="0.3">
      <c r="A91" s="48"/>
      <c r="B91" s="48"/>
      <c r="C91" s="57">
        <v>0</v>
      </c>
      <c r="D91" s="57">
        <v>0</v>
      </c>
      <c r="E91" s="57">
        <v>0</v>
      </c>
      <c r="F91" s="60">
        <f t="shared" si="10"/>
        <v>0</v>
      </c>
      <c r="G91" s="48" t="str">
        <f t="shared" si="11"/>
        <v>Below</v>
      </c>
    </row>
    <row r="92" spans="1:9" x14ac:dyDescent="0.3">
      <c r="A92" s="50"/>
      <c r="B92" s="50"/>
      <c r="C92" s="57">
        <v>0</v>
      </c>
      <c r="D92" s="57">
        <v>0</v>
      </c>
      <c r="E92" s="57">
        <v>0</v>
      </c>
      <c r="F92" s="60">
        <f t="shared" si="10"/>
        <v>0</v>
      </c>
      <c r="G92" s="50" t="str">
        <f t="shared" si="11"/>
        <v>Below</v>
      </c>
    </row>
    <row r="93" spans="1:9" x14ac:dyDescent="0.3">
      <c r="A93" s="48"/>
      <c r="B93" s="48"/>
      <c r="C93" s="57">
        <v>0</v>
      </c>
      <c r="D93" s="57">
        <v>0</v>
      </c>
      <c r="E93" s="57">
        <v>0</v>
      </c>
      <c r="F93" s="60">
        <f t="shared" si="10"/>
        <v>0</v>
      </c>
      <c r="G93" s="48" t="str">
        <f t="shared" si="11"/>
        <v>Below</v>
      </c>
    </row>
    <row r="94" spans="1:9" x14ac:dyDescent="0.3">
      <c r="A94" s="50"/>
      <c r="B94" s="50"/>
      <c r="C94" s="57">
        <v>0</v>
      </c>
      <c r="D94" s="57">
        <v>0</v>
      </c>
      <c r="E94" s="57">
        <v>0</v>
      </c>
      <c r="F94" s="60">
        <f t="shared" si="10"/>
        <v>0</v>
      </c>
      <c r="G94" s="50" t="str">
        <f t="shared" si="11"/>
        <v>Below</v>
      </c>
    </row>
    <row r="95" spans="1:9" x14ac:dyDescent="0.3">
      <c r="A95" s="48"/>
      <c r="B95" s="48"/>
      <c r="C95" s="57">
        <v>0</v>
      </c>
      <c r="D95" s="57">
        <v>0</v>
      </c>
      <c r="E95" s="57">
        <v>0</v>
      </c>
      <c r="F95" s="60">
        <f t="shared" si="10"/>
        <v>0</v>
      </c>
      <c r="G95" s="48" t="str">
        <f t="shared" si="11"/>
        <v>Below</v>
      </c>
    </row>
    <row r="96" spans="1:9" x14ac:dyDescent="0.3">
      <c r="A96" s="50"/>
      <c r="B96" s="50"/>
      <c r="C96" s="57">
        <v>0</v>
      </c>
      <c r="D96" s="57">
        <v>0</v>
      </c>
      <c r="E96" s="57">
        <v>0</v>
      </c>
      <c r="F96" s="60">
        <f t="shared" si="10"/>
        <v>0</v>
      </c>
      <c r="G96" s="50" t="str">
        <f t="shared" si="11"/>
        <v>Below</v>
      </c>
    </row>
    <row r="97" spans="1:7" x14ac:dyDescent="0.3">
      <c r="A97" s="48"/>
      <c r="B97" s="48"/>
      <c r="C97" s="57">
        <v>0</v>
      </c>
      <c r="D97" s="57">
        <v>0</v>
      </c>
      <c r="E97" s="57">
        <v>0</v>
      </c>
      <c r="F97" s="60">
        <f t="shared" si="10"/>
        <v>0</v>
      </c>
      <c r="G97" s="48" t="str">
        <f t="shared" si="11"/>
        <v>Below</v>
      </c>
    </row>
    <row r="98" spans="1:7" x14ac:dyDescent="0.3">
      <c r="A98" s="50"/>
      <c r="B98" s="50"/>
      <c r="C98" s="57">
        <v>0</v>
      </c>
      <c r="D98" s="57">
        <v>0</v>
      </c>
      <c r="E98" s="57">
        <v>0</v>
      </c>
      <c r="F98" s="60">
        <f t="shared" si="10"/>
        <v>0</v>
      </c>
      <c r="G98" s="50" t="str">
        <f t="shared" si="11"/>
        <v>Below</v>
      </c>
    </row>
    <row r="99" spans="1:7" x14ac:dyDescent="0.3">
      <c r="A99" s="48"/>
      <c r="B99" s="48"/>
      <c r="C99" s="57">
        <v>0</v>
      </c>
      <c r="D99" s="57">
        <v>0</v>
      </c>
      <c r="E99" s="57">
        <v>0</v>
      </c>
      <c r="F99" s="60">
        <f t="shared" si="10"/>
        <v>0</v>
      </c>
      <c r="G99" s="48" t="str">
        <f t="shared" si="11"/>
        <v>Below</v>
      </c>
    </row>
    <row r="100" spans="1:7" x14ac:dyDescent="0.3">
      <c r="A100" s="50"/>
      <c r="B100" s="50"/>
      <c r="C100" s="57">
        <v>0</v>
      </c>
      <c r="D100" s="57">
        <v>0</v>
      </c>
      <c r="E100" s="57">
        <v>0</v>
      </c>
      <c r="F100" s="60">
        <f t="shared" si="10"/>
        <v>0</v>
      </c>
      <c r="G100" s="50" t="str">
        <f t="shared" si="11"/>
        <v>Below</v>
      </c>
    </row>
    <row r="101" spans="1:7" x14ac:dyDescent="0.3">
      <c r="A101" s="48"/>
      <c r="B101" s="48"/>
      <c r="C101" s="57">
        <v>0</v>
      </c>
      <c r="D101" s="57">
        <v>0</v>
      </c>
      <c r="E101" s="57">
        <v>0</v>
      </c>
      <c r="F101" s="60">
        <f t="shared" si="10"/>
        <v>0</v>
      </c>
      <c r="G101" s="48" t="str">
        <f t="shared" si="11"/>
        <v>Below</v>
      </c>
    </row>
    <row r="102" spans="1:7" x14ac:dyDescent="0.3">
      <c r="A102" s="50"/>
      <c r="B102" s="50"/>
      <c r="C102" s="57">
        <v>0</v>
      </c>
      <c r="D102" s="57">
        <v>0</v>
      </c>
      <c r="E102" s="57">
        <v>0</v>
      </c>
      <c r="F102" s="60">
        <f t="shared" si="10"/>
        <v>0</v>
      </c>
      <c r="G102" s="50" t="str">
        <f t="shared" si="11"/>
        <v>Below</v>
      </c>
    </row>
    <row r="103" spans="1:7" x14ac:dyDescent="0.3">
      <c r="A103" s="24"/>
      <c r="B103" s="24" t="s">
        <v>231</v>
      </c>
      <c r="C103" s="60">
        <f>SUM(C87:C102)</f>
        <v>0</v>
      </c>
      <c r="D103" s="60">
        <f t="shared" ref="D103:F103" si="12">SUM(D87:D102)</f>
        <v>0</v>
      </c>
      <c r="E103" s="60">
        <f t="shared" si="12"/>
        <v>0</v>
      </c>
      <c r="F103" s="60">
        <f t="shared" si="12"/>
        <v>0</v>
      </c>
    </row>
    <row r="104" spans="1:7" x14ac:dyDescent="0.3">
      <c r="A104" s="43" t="s">
        <v>241</v>
      </c>
      <c r="B104" s="44"/>
      <c r="C104" s="61" t="s">
        <v>209</v>
      </c>
      <c r="D104" s="61" t="s">
        <v>210</v>
      </c>
      <c r="E104" s="61" t="s">
        <v>211</v>
      </c>
      <c r="F104" s="61" t="s">
        <v>16</v>
      </c>
      <c r="G104" s="50" t="s">
        <v>281</v>
      </c>
    </row>
    <row r="105" spans="1:7" x14ac:dyDescent="0.3">
      <c r="A105" s="54" t="s">
        <v>274</v>
      </c>
      <c r="B105" s="54"/>
      <c r="C105" s="57">
        <v>0</v>
      </c>
      <c r="D105" s="57">
        <v>0</v>
      </c>
      <c r="E105" s="57">
        <v>0</v>
      </c>
      <c r="F105" s="60">
        <f>SUM(C105:E105)</f>
        <v>0</v>
      </c>
      <c r="G105" s="48" t="str">
        <f>IF(F105&lt;$B$87,$I$89,$I$88)</f>
        <v>Below</v>
      </c>
    </row>
    <row r="106" spans="1:7" x14ac:dyDescent="0.3">
      <c r="A106" s="53"/>
      <c r="B106" s="53"/>
      <c r="C106" s="57">
        <v>0</v>
      </c>
      <c r="D106" s="57">
        <v>0</v>
      </c>
      <c r="E106" s="57">
        <v>0</v>
      </c>
      <c r="F106" s="60">
        <f t="shared" ref="F106:F109" si="13">SUM(C106:E106)</f>
        <v>0</v>
      </c>
      <c r="G106" s="50" t="str">
        <f t="shared" ref="G106:G109" si="14">IF(F106&lt;$B$87,$I$89,$I$88)</f>
        <v>Below</v>
      </c>
    </row>
    <row r="107" spans="1:7" x14ac:dyDescent="0.3">
      <c r="A107" s="54"/>
      <c r="B107" s="54"/>
      <c r="C107" s="57">
        <v>0</v>
      </c>
      <c r="D107" s="57">
        <v>0</v>
      </c>
      <c r="E107" s="57">
        <v>0</v>
      </c>
      <c r="F107" s="60">
        <f t="shared" si="13"/>
        <v>0</v>
      </c>
      <c r="G107" s="48" t="str">
        <f t="shared" si="14"/>
        <v>Below</v>
      </c>
    </row>
    <row r="108" spans="1:7" x14ac:dyDescent="0.3">
      <c r="A108" s="53"/>
      <c r="B108" s="53"/>
      <c r="C108" s="57">
        <v>0</v>
      </c>
      <c r="D108" s="57">
        <v>0</v>
      </c>
      <c r="E108" s="57">
        <v>0</v>
      </c>
      <c r="F108" s="60">
        <f t="shared" si="13"/>
        <v>0</v>
      </c>
      <c r="G108" s="50" t="str">
        <f t="shared" si="14"/>
        <v>Below</v>
      </c>
    </row>
    <row r="109" spans="1:7" x14ac:dyDescent="0.3">
      <c r="A109" s="54"/>
      <c r="B109" s="54"/>
      <c r="C109" s="57">
        <v>0</v>
      </c>
      <c r="D109" s="57">
        <v>0</v>
      </c>
      <c r="E109" s="57">
        <v>0</v>
      </c>
      <c r="F109" s="60">
        <f t="shared" si="13"/>
        <v>0</v>
      </c>
      <c r="G109" s="48" t="str">
        <f t="shared" si="14"/>
        <v>Below</v>
      </c>
    </row>
    <row r="110" spans="1:7" x14ac:dyDescent="0.3">
      <c r="A110" s="24"/>
      <c r="B110" s="24" t="s">
        <v>240</v>
      </c>
      <c r="C110" s="60">
        <f>SUM(C105:C109)</f>
        <v>0</v>
      </c>
      <c r="D110" s="60">
        <f t="shared" ref="D110:F110" si="15">SUM(D105:D109)</f>
        <v>0</v>
      </c>
      <c r="E110" s="60">
        <f t="shared" si="15"/>
        <v>0</v>
      </c>
      <c r="F110" s="60">
        <f t="shared" si="15"/>
        <v>0</v>
      </c>
    </row>
    <row r="111" spans="1:7" x14ac:dyDescent="0.3">
      <c r="A111" s="43" t="s">
        <v>242</v>
      </c>
      <c r="B111" s="44"/>
      <c r="C111" s="61" t="s">
        <v>209</v>
      </c>
      <c r="D111" s="61" t="s">
        <v>210</v>
      </c>
      <c r="E111" s="61" t="s">
        <v>211</v>
      </c>
      <c r="F111" s="61" t="s">
        <v>16</v>
      </c>
    </row>
    <row r="112" spans="1:7" x14ac:dyDescent="0.3">
      <c r="A112" s="55" t="s">
        <v>287</v>
      </c>
      <c r="B112" s="55"/>
      <c r="C112" s="57">
        <v>0</v>
      </c>
      <c r="D112" s="57">
        <v>0</v>
      </c>
      <c r="E112" s="57">
        <v>0</v>
      </c>
      <c r="F112" s="60">
        <f>SUM(C112:E112)</f>
        <v>0</v>
      </c>
    </row>
    <row r="113" spans="1:8" x14ac:dyDescent="0.3">
      <c r="A113" s="56" t="s">
        <v>286</v>
      </c>
      <c r="B113" s="56"/>
      <c r="C113" s="57">
        <v>0</v>
      </c>
      <c r="D113" s="57">
        <v>0</v>
      </c>
      <c r="E113" s="57">
        <v>0</v>
      </c>
      <c r="F113" s="60">
        <f t="shared" ref="F113:F127" si="16">SUM(C113:E113)</f>
        <v>0</v>
      </c>
    </row>
    <row r="114" spans="1:8" x14ac:dyDescent="0.3">
      <c r="A114" s="55"/>
      <c r="B114" s="55"/>
      <c r="C114" s="57">
        <v>0</v>
      </c>
      <c r="D114" s="57">
        <v>0</v>
      </c>
      <c r="E114" s="57">
        <v>0</v>
      </c>
      <c r="F114" s="60">
        <f t="shared" si="16"/>
        <v>0</v>
      </c>
    </row>
    <row r="115" spans="1:8" x14ac:dyDescent="0.3">
      <c r="A115" s="56"/>
      <c r="B115" s="56"/>
      <c r="C115" s="57">
        <v>0</v>
      </c>
      <c r="D115" s="57">
        <v>0</v>
      </c>
      <c r="E115" s="57">
        <v>0</v>
      </c>
      <c r="F115" s="60">
        <f t="shared" si="16"/>
        <v>0</v>
      </c>
    </row>
    <row r="116" spans="1:8" x14ac:dyDescent="0.3">
      <c r="A116" s="55"/>
      <c r="B116" s="55"/>
      <c r="C116" s="57">
        <v>0</v>
      </c>
      <c r="D116" s="57">
        <v>0</v>
      </c>
      <c r="E116" s="57">
        <v>0</v>
      </c>
      <c r="F116" s="60">
        <f t="shared" si="16"/>
        <v>0</v>
      </c>
    </row>
    <row r="117" spans="1:8" x14ac:dyDescent="0.3">
      <c r="A117" s="56"/>
      <c r="B117" s="56"/>
      <c r="C117" s="57">
        <v>0</v>
      </c>
      <c r="D117" s="57">
        <v>0</v>
      </c>
      <c r="E117" s="57">
        <v>0</v>
      </c>
      <c r="F117" s="60">
        <f t="shared" si="16"/>
        <v>0</v>
      </c>
    </row>
    <row r="118" spans="1:8" x14ac:dyDescent="0.3">
      <c r="A118" s="55"/>
      <c r="B118" s="55"/>
      <c r="C118" s="57">
        <v>0</v>
      </c>
      <c r="D118" s="57">
        <v>0</v>
      </c>
      <c r="E118" s="57">
        <v>0</v>
      </c>
      <c r="F118" s="60">
        <f t="shared" si="16"/>
        <v>0</v>
      </c>
    </row>
    <row r="119" spans="1:8" x14ac:dyDescent="0.3">
      <c r="A119" s="56"/>
      <c r="B119" s="56"/>
      <c r="C119" s="57">
        <v>0</v>
      </c>
      <c r="D119" s="57">
        <v>0</v>
      </c>
      <c r="E119" s="57">
        <v>0</v>
      </c>
      <c r="F119" s="60">
        <f t="shared" si="16"/>
        <v>0</v>
      </c>
      <c r="H119" s="17">
        <f>IF($B$132=$G$123,$F$129-$F$70,IF($B$132=$G$124,B$62,IF($B$132=$G$125,B$62+B$63)))</f>
        <v>0</v>
      </c>
    </row>
    <row r="120" spans="1:8" x14ac:dyDescent="0.3">
      <c r="A120" s="55"/>
      <c r="B120" s="55"/>
      <c r="C120" s="57">
        <v>0</v>
      </c>
      <c r="D120" s="57">
        <v>0</v>
      </c>
      <c r="E120" s="57">
        <v>0</v>
      </c>
      <c r="F120" s="60">
        <f t="shared" si="16"/>
        <v>0</v>
      </c>
    </row>
    <row r="121" spans="1:8" x14ac:dyDescent="0.3">
      <c r="A121" s="56"/>
      <c r="B121" s="56"/>
      <c r="C121" s="57">
        <v>0</v>
      </c>
      <c r="D121" s="57">
        <v>0</v>
      </c>
      <c r="E121" s="57">
        <v>0</v>
      </c>
      <c r="F121" s="60">
        <f t="shared" si="16"/>
        <v>0</v>
      </c>
    </row>
    <row r="122" spans="1:8" x14ac:dyDescent="0.3">
      <c r="A122" s="55"/>
      <c r="B122" s="55"/>
      <c r="C122" s="57">
        <v>0</v>
      </c>
      <c r="D122" s="57">
        <v>0</v>
      </c>
      <c r="E122" s="57">
        <v>0</v>
      </c>
      <c r="F122" s="60">
        <f t="shared" si="16"/>
        <v>0</v>
      </c>
    </row>
    <row r="123" spans="1:8" x14ac:dyDescent="0.3">
      <c r="A123" s="56"/>
      <c r="B123" s="56"/>
      <c r="C123" s="57">
        <v>0</v>
      </c>
      <c r="D123" s="57">
        <v>0</v>
      </c>
      <c r="E123" s="57">
        <v>0</v>
      </c>
      <c r="F123" s="60">
        <f t="shared" si="16"/>
        <v>0</v>
      </c>
      <c r="G123" s="17" t="s">
        <v>247</v>
      </c>
    </row>
    <row r="124" spans="1:8" x14ac:dyDescent="0.3">
      <c r="A124" s="55"/>
      <c r="B124" s="55"/>
      <c r="C124" s="57">
        <v>0</v>
      </c>
      <c r="D124" s="57">
        <v>0</v>
      </c>
      <c r="E124" s="57">
        <v>0</v>
      </c>
      <c r="F124" s="60">
        <f t="shared" si="16"/>
        <v>0</v>
      </c>
      <c r="G124" s="17" t="s">
        <v>248</v>
      </c>
    </row>
    <row r="125" spans="1:8" x14ac:dyDescent="0.3">
      <c r="A125" s="56"/>
      <c r="B125" s="56"/>
      <c r="C125" s="57">
        <v>0</v>
      </c>
      <c r="D125" s="57">
        <v>0</v>
      </c>
      <c r="E125" s="57">
        <v>0</v>
      </c>
      <c r="F125" s="60">
        <f t="shared" si="16"/>
        <v>0</v>
      </c>
      <c r="G125" s="17" t="s">
        <v>249</v>
      </c>
    </row>
    <row r="126" spans="1:8" x14ac:dyDescent="0.3">
      <c r="A126" s="55"/>
      <c r="B126" s="55"/>
      <c r="C126" s="57">
        <v>0</v>
      </c>
      <c r="D126" s="57">
        <v>0</v>
      </c>
      <c r="E126" s="57">
        <v>0</v>
      </c>
      <c r="F126" s="60">
        <f t="shared" si="16"/>
        <v>0</v>
      </c>
      <c r="G126" s="17" t="s">
        <v>256</v>
      </c>
    </row>
    <row r="127" spans="1:8" x14ac:dyDescent="0.3">
      <c r="A127" s="56"/>
      <c r="B127" s="56"/>
      <c r="C127" s="57">
        <v>0</v>
      </c>
      <c r="D127" s="57">
        <v>0</v>
      </c>
      <c r="E127" s="57">
        <v>0</v>
      </c>
      <c r="F127" s="60">
        <f t="shared" si="16"/>
        <v>0</v>
      </c>
      <c r="G127" s="17" t="s">
        <v>257</v>
      </c>
    </row>
    <row r="128" spans="1:8" x14ac:dyDescent="0.3">
      <c r="A128" s="24"/>
      <c r="B128" s="24" t="s">
        <v>243</v>
      </c>
      <c r="C128" s="62">
        <f>SUM(C112:C127)</f>
        <v>0</v>
      </c>
      <c r="D128" s="62">
        <f t="shared" ref="D128:F128" si="17">SUM(D112:D127)</f>
        <v>0</v>
      </c>
      <c r="E128" s="62">
        <f t="shared" si="17"/>
        <v>0</v>
      </c>
      <c r="F128" s="62">
        <f t="shared" si="17"/>
        <v>0</v>
      </c>
    </row>
    <row r="129" spans="1:6" s="66" customFormat="1" ht="20.25" x14ac:dyDescent="0.35">
      <c r="A129" s="63"/>
      <c r="B129" s="64" t="s">
        <v>244</v>
      </c>
      <c r="C129" s="65">
        <f>SUM(C37,C44,C63,C70,C85,C103,C110,C128)</f>
        <v>0</v>
      </c>
      <c r="D129" s="65">
        <f t="shared" ref="D129:E129" si="18">SUM(D37,D44,D63,D70,D85,D103,D110,D128)</f>
        <v>0</v>
      </c>
      <c r="E129" s="65">
        <f t="shared" si="18"/>
        <v>0</v>
      </c>
      <c r="F129" s="65">
        <f>SUM(F37,F44,F63,F70,F85,F103,F110,F128)</f>
        <v>0</v>
      </c>
    </row>
    <row r="130" spans="1:6" x14ac:dyDescent="0.3">
      <c r="A130" s="43" t="s">
        <v>258</v>
      </c>
      <c r="B130" s="44"/>
      <c r="C130" s="61" t="s">
        <v>259</v>
      </c>
      <c r="D130" s="61"/>
      <c r="E130" s="61" t="s">
        <v>260</v>
      </c>
      <c r="F130" s="61" t="s">
        <v>16</v>
      </c>
    </row>
    <row r="131" spans="1:6" x14ac:dyDescent="0.3">
      <c r="A131" s="24" t="s">
        <v>245</v>
      </c>
      <c r="B131" s="351">
        <v>0</v>
      </c>
      <c r="C131" s="22">
        <v>0</v>
      </c>
      <c r="D131" s="27"/>
      <c r="E131" s="22">
        <v>0</v>
      </c>
      <c r="F131" s="352">
        <f>SUM(+C131,E131)</f>
        <v>0</v>
      </c>
    </row>
    <row r="132" spans="1:6" ht="33" x14ac:dyDescent="0.3">
      <c r="A132" s="24" t="s">
        <v>246</v>
      </c>
      <c r="B132" s="349" t="s">
        <v>248</v>
      </c>
      <c r="C132" s="27"/>
      <c r="D132" s="27"/>
      <c r="E132" s="27"/>
      <c r="F132" s="27"/>
    </row>
    <row r="133" spans="1:6" x14ac:dyDescent="0.3">
      <c r="A133" s="24" t="s">
        <v>250</v>
      </c>
      <c r="B133" s="26">
        <f>IF($B$132=$G$123,$F$129-$F$70,IF($B$132=$G$124,$F$37,IF($B$132=$G$125,$F$37+$F$44)))</f>
        <v>0</v>
      </c>
      <c r="C133" s="27"/>
      <c r="D133" s="27"/>
      <c r="E133" s="27"/>
      <c r="F133" s="27"/>
    </row>
    <row r="134" spans="1:6" x14ac:dyDescent="0.3">
      <c r="A134" s="24" t="s">
        <v>288</v>
      </c>
      <c r="B134" s="354">
        <v>0</v>
      </c>
      <c r="C134" s="27"/>
      <c r="D134" s="27"/>
      <c r="E134" s="27"/>
      <c r="F134" s="27"/>
    </row>
    <row r="135" spans="1:6" x14ac:dyDescent="0.3">
      <c r="A135" s="24" t="s">
        <v>253</v>
      </c>
      <c r="B135" s="26">
        <f>B133-B134</f>
        <v>0</v>
      </c>
      <c r="C135" s="27"/>
      <c r="D135" s="27"/>
      <c r="E135" s="27"/>
      <c r="F135" s="27"/>
    </row>
    <row r="136" spans="1:6" x14ac:dyDescent="0.3">
      <c r="A136" s="24" t="s">
        <v>254</v>
      </c>
      <c r="B136" s="26">
        <f>B131*B135</f>
        <v>0</v>
      </c>
      <c r="C136" s="27"/>
      <c r="D136" s="27"/>
      <c r="E136" s="27"/>
      <c r="F136" s="27"/>
    </row>
    <row r="137" spans="1:6" x14ac:dyDescent="0.3">
      <c r="A137" s="24" t="s">
        <v>255</v>
      </c>
      <c r="B137" s="24" t="s">
        <v>256</v>
      </c>
      <c r="C137" s="27"/>
      <c r="D137" s="27"/>
      <c r="E137" s="27"/>
      <c r="F137" s="27"/>
    </row>
    <row r="138" spans="1:6" x14ac:dyDescent="0.3">
      <c r="A138" s="24" t="s">
        <v>262</v>
      </c>
      <c r="B138" s="350">
        <v>44561</v>
      </c>
      <c r="C138" s="27"/>
      <c r="D138" s="27"/>
      <c r="E138" s="27"/>
      <c r="F138" s="27"/>
    </row>
    <row r="139" spans="1:6" x14ac:dyDescent="0.3">
      <c r="A139" s="24"/>
      <c r="B139" s="24" t="s">
        <v>261</v>
      </c>
      <c r="C139" s="62">
        <f>SUM(C131)</f>
        <v>0</v>
      </c>
      <c r="D139" s="69"/>
      <c r="E139" s="62">
        <f>SUM(E131)</f>
        <v>0</v>
      </c>
      <c r="F139" s="62">
        <f>SUM(F131)</f>
        <v>0</v>
      </c>
    </row>
    <row r="140" spans="1:6" ht="20.25" x14ac:dyDescent="0.35">
      <c r="A140" s="18"/>
      <c r="B140" s="72" t="s">
        <v>263</v>
      </c>
      <c r="C140" s="73">
        <f>SUM(C139,C129)</f>
        <v>0</v>
      </c>
      <c r="D140" s="73">
        <f t="shared" ref="D140:F140" si="19">SUM(D139,D129)</f>
        <v>0</v>
      </c>
      <c r="E140" s="73">
        <f t="shared" si="19"/>
        <v>0</v>
      </c>
      <c r="F140" s="73">
        <f t="shared" si="19"/>
        <v>0</v>
      </c>
    </row>
    <row r="142" spans="1:6" x14ac:dyDescent="0.3">
      <c r="A142" s="17" t="s">
        <v>289</v>
      </c>
      <c r="B142" s="353"/>
    </row>
    <row r="143" spans="1:6" x14ac:dyDescent="0.3">
      <c r="A143" s="17" t="s">
        <v>290</v>
      </c>
    </row>
  </sheetData>
  <mergeCells count="1">
    <mergeCell ref="C1:F5"/>
  </mergeCells>
  <dataValidations count="4">
    <dataValidation type="list" allowBlank="1" showInputMessage="1" showErrorMessage="1" prompt="Select Method of Allocation" sqref="B132" xr:uid="{38011E79-3FA8-4226-8D22-D12128CA9D0C}">
      <formula1>$G$123:$G$125</formula1>
    </dataValidation>
    <dataValidation type="list" allowBlank="1" showInputMessage="1" showErrorMessage="1" sqref="B137" xr:uid="{2425964E-47C9-4E90-A023-9FE2382442C0}">
      <formula1>$G$126:$G$127</formula1>
    </dataValidation>
    <dataValidation type="list" allowBlank="1" showInputMessage="1" showErrorMessage="1" sqref="G89:G102 G105:G109" xr:uid="{4DE33A37-DCA6-4C0A-A269-454B8E7F48DF}">
      <formula1>$I$88:$I$89</formula1>
    </dataValidation>
    <dataValidation type="list" allowBlank="1" showInputMessage="1" showErrorMessage="1" sqref="B42" xr:uid="{246BCE4A-B81D-4B9A-8CB0-978A43D1B27D}">
      <formula1>$I$41:$I$42</formula1>
    </dataValidation>
  </dataValidations>
  <pageMargins left="0.7" right="0.7" top="0.75" bottom="0.75" header="0.3" footer="0.3"/>
  <pageSetup orientation="portrait" horizontalDpi="4294967295" verticalDpi="4294967295" r:id="rId1"/>
  <rowBreaks count="1" manualBreakCount="1">
    <brk id="70" max="16383" man="1"/>
  </rowBreaks>
  <colBreaks count="1" manualBreakCount="1">
    <brk id="6" max="141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8FC80-122F-4CCB-AFB9-244BD75273D7}">
  <dimension ref="A1:J143"/>
  <sheetViews>
    <sheetView zoomScale="60" zoomScaleNormal="60" workbookViewId="0">
      <selection activeCell="B2" sqref="B2"/>
    </sheetView>
  </sheetViews>
  <sheetFormatPr defaultColWidth="9.140625" defaultRowHeight="16.5" x14ac:dyDescent="0.3"/>
  <cols>
    <col min="1" max="9" width="35.7109375" style="17" customWidth="1"/>
    <col min="10" max="10" width="43.85546875" style="17" bestFit="1" customWidth="1"/>
    <col min="11" max="11" width="35.7109375" style="17" customWidth="1"/>
    <col min="12" max="16384" width="9.140625" style="17"/>
  </cols>
  <sheetData>
    <row r="1" spans="1:10" x14ac:dyDescent="0.3">
      <c r="A1" s="17" t="s">
        <v>203</v>
      </c>
      <c r="C1" s="358" t="s">
        <v>280</v>
      </c>
      <c r="D1" s="358"/>
      <c r="E1" s="358"/>
      <c r="F1" s="358"/>
    </row>
    <row r="2" spans="1:10" x14ac:dyDescent="0.3">
      <c r="A2" s="18" t="s">
        <v>204</v>
      </c>
      <c r="B2" s="19"/>
      <c r="C2" s="358"/>
      <c r="D2" s="358"/>
      <c r="E2" s="358"/>
      <c r="F2" s="358"/>
    </row>
    <row r="3" spans="1:10" x14ac:dyDescent="0.3">
      <c r="A3" s="18" t="s">
        <v>205</v>
      </c>
      <c r="B3" s="20"/>
      <c r="C3" s="358"/>
      <c r="D3" s="358"/>
      <c r="E3" s="358"/>
      <c r="F3" s="358"/>
    </row>
    <row r="4" spans="1:10" x14ac:dyDescent="0.3">
      <c r="A4" s="18" t="s">
        <v>160</v>
      </c>
      <c r="B4" s="20"/>
      <c r="C4" s="358"/>
      <c r="D4" s="358"/>
      <c r="E4" s="358"/>
      <c r="F4" s="358"/>
    </row>
    <row r="5" spans="1:10" x14ac:dyDescent="0.3">
      <c r="C5" s="359"/>
      <c r="D5" s="359"/>
      <c r="E5" s="359"/>
      <c r="F5" s="359"/>
    </row>
    <row r="6" spans="1:10" x14ac:dyDescent="0.3">
      <c r="A6" s="18" t="s">
        <v>206</v>
      </c>
      <c r="B6" s="18"/>
      <c r="C6" s="58" t="s">
        <v>209</v>
      </c>
      <c r="D6" s="58" t="s">
        <v>210</v>
      </c>
      <c r="E6" s="58" t="s">
        <v>211</v>
      </c>
      <c r="F6" s="58" t="s">
        <v>16</v>
      </c>
      <c r="G6" s="18"/>
      <c r="H6" s="18"/>
      <c r="I6" s="18"/>
      <c r="J6" s="18"/>
    </row>
    <row r="7" spans="1:10" x14ac:dyDescent="0.3">
      <c r="A7" s="21" t="s">
        <v>207</v>
      </c>
      <c r="B7" s="21" t="s">
        <v>208</v>
      </c>
      <c r="C7" s="59"/>
      <c r="D7" s="59"/>
      <c r="E7" s="59"/>
      <c r="F7" s="59"/>
      <c r="G7" s="40" t="s">
        <v>212</v>
      </c>
      <c r="H7" s="21" t="s">
        <v>213</v>
      </c>
      <c r="I7" s="21" t="s">
        <v>214</v>
      </c>
      <c r="J7" s="21" t="s">
        <v>270</v>
      </c>
    </row>
    <row r="8" spans="1:10" x14ac:dyDescent="0.3">
      <c r="A8" s="34"/>
      <c r="B8" s="34"/>
      <c r="C8" s="57">
        <v>0</v>
      </c>
      <c r="D8" s="57">
        <v>0</v>
      </c>
      <c r="E8" s="57">
        <v>0</v>
      </c>
      <c r="F8" s="60">
        <f>SUM(C8:E8)</f>
        <v>0</v>
      </c>
      <c r="G8" s="41">
        <v>0</v>
      </c>
      <c r="H8" s="34">
        <v>12</v>
      </c>
      <c r="I8" s="38">
        <v>1</v>
      </c>
      <c r="J8" s="41">
        <f>(G8/12)*H8*I8</f>
        <v>0</v>
      </c>
    </row>
    <row r="9" spans="1:10" x14ac:dyDescent="0.3">
      <c r="A9" s="21"/>
      <c r="B9" s="21"/>
      <c r="C9" s="57">
        <v>0</v>
      </c>
      <c r="D9" s="57">
        <v>0</v>
      </c>
      <c r="E9" s="57">
        <v>0</v>
      </c>
      <c r="F9" s="60">
        <f t="shared" ref="F9:F36" si="0">SUM(C9:E9)</f>
        <v>0</v>
      </c>
      <c r="G9" s="40">
        <v>0</v>
      </c>
      <c r="H9" s="21">
        <v>0</v>
      </c>
      <c r="I9" s="39">
        <v>0</v>
      </c>
      <c r="J9" s="40">
        <f t="shared" ref="J9:J36" si="1">(G9/12)*H9*I9</f>
        <v>0</v>
      </c>
    </row>
    <row r="10" spans="1:10" x14ac:dyDescent="0.3">
      <c r="A10" s="34"/>
      <c r="B10" s="34"/>
      <c r="C10" s="57">
        <v>0</v>
      </c>
      <c r="D10" s="57">
        <v>0</v>
      </c>
      <c r="E10" s="57">
        <v>0</v>
      </c>
      <c r="F10" s="60">
        <f t="shared" si="0"/>
        <v>0</v>
      </c>
      <c r="G10" s="41">
        <v>0</v>
      </c>
      <c r="H10" s="34">
        <v>0</v>
      </c>
      <c r="I10" s="38">
        <v>0</v>
      </c>
      <c r="J10" s="41">
        <f t="shared" si="1"/>
        <v>0</v>
      </c>
    </row>
    <row r="11" spans="1:10" x14ac:dyDescent="0.3">
      <c r="A11" s="21"/>
      <c r="B11" s="21"/>
      <c r="C11" s="57">
        <v>0</v>
      </c>
      <c r="D11" s="57">
        <v>0</v>
      </c>
      <c r="E11" s="57">
        <v>0</v>
      </c>
      <c r="F11" s="60">
        <f t="shared" si="0"/>
        <v>0</v>
      </c>
      <c r="G11" s="40">
        <v>0</v>
      </c>
      <c r="H11" s="21">
        <v>0</v>
      </c>
      <c r="I11" s="39">
        <v>0</v>
      </c>
      <c r="J11" s="40">
        <f t="shared" si="1"/>
        <v>0</v>
      </c>
    </row>
    <row r="12" spans="1:10" x14ac:dyDescent="0.3">
      <c r="A12" s="34"/>
      <c r="B12" s="34"/>
      <c r="C12" s="57">
        <v>0</v>
      </c>
      <c r="D12" s="57">
        <v>0</v>
      </c>
      <c r="E12" s="57">
        <v>0</v>
      </c>
      <c r="F12" s="60">
        <f t="shared" si="0"/>
        <v>0</v>
      </c>
      <c r="G12" s="41">
        <v>0</v>
      </c>
      <c r="H12" s="34">
        <v>0</v>
      </c>
      <c r="I12" s="38">
        <v>0</v>
      </c>
      <c r="J12" s="41">
        <f t="shared" si="1"/>
        <v>0</v>
      </c>
    </row>
    <row r="13" spans="1:10" x14ac:dyDescent="0.3">
      <c r="A13" s="21"/>
      <c r="B13" s="21"/>
      <c r="C13" s="57">
        <v>0</v>
      </c>
      <c r="D13" s="57">
        <v>0</v>
      </c>
      <c r="E13" s="57">
        <v>0</v>
      </c>
      <c r="F13" s="60">
        <f t="shared" si="0"/>
        <v>0</v>
      </c>
      <c r="G13" s="40">
        <v>0</v>
      </c>
      <c r="H13" s="21">
        <v>0</v>
      </c>
      <c r="I13" s="39">
        <v>0</v>
      </c>
      <c r="J13" s="40">
        <f t="shared" si="1"/>
        <v>0</v>
      </c>
    </row>
    <row r="14" spans="1:10" x14ac:dyDescent="0.3">
      <c r="A14" s="34"/>
      <c r="B14" s="34"/>
      <c r="C14" s="57">
        <v>0</v>
      </c>
      <c r="D14" s="57">
        <v>0</v>
      </c>
      <c r="E14" s="57">
        <v>0</v>
      </c>
      <c r="F14" s="60">
        <f t="shared" si="0"/>
        <v>0</v>
      </c>
      <c r="G14" s="41">
        <v>0</v>
      </c>
      <c r="H14" s="34">
        <v>0</v>
      </c>
      <c r="I14" s="38">
        <v>0</v>
      </c>
      <c r="J14" s="41">
        <f t="shared" si="1"/>
        <v>0</v>
      </c>
    </row>
    <row r="15" spans="1:10" x14ac:dyDescent="0.3">
      <c r="A15" s="21"/>
      <c r="B15" s="21"/>
      <c r="C15" s="57">
        <v>0</v>
      </c>
      <c r="D15" s="57">
        <v>0</v>
      </c>
      <c r="E15" s="57">
        <v>0</v>
      </c>
      <c r="F15" s="60">
        <f t="shared" si="0"/>
        <v>0</v>
      </c>
      <c r="G15" s="40">
        <v>0</v>
      </c>
      <c r="H15" s="21">
        <v>0</v>
      </c>
      <c r="I15" s="39">
        <v>0</v>
      </c>
      <c r="J15" s="40">
        <f t="shared" si="1"/>
        <v>0</v>
      </c>
    </row>
    <row r="16" spans="1:10" x14ac:dyDescent="0.3">
      <c r="A16" s="34"/>
      <c r="B16" s="34"/>
      <c r="C16" s="57">
        <v>0</v>
      </c>
      <c r="D16" s="57">
        <v>0</v>
      </c>
      <c r="E16" s="57">
        <v>0</v>
      </c>
      <c r="F16" s="60">
        <f t="shared" si="0"/>
        <v>0</v>
      </c>
      <c r="G16" s="41">
        <v>0</v>
      </c>
      <c r="H16" s="34">
        <v>0</v>
      </c>
      <c r="I16" s="38">
        <v>0</v>
      </c>
      <c r="J16" s="41">
        <f t="shared" si="1"/>
        <v>0</v>
      </c>
    </row>
    <row r="17" spans="1:10" x14ac:dyDescent="0.3">
      <c r="A17" s="21"/>
      <c r="B17" s="21"/>
      <c r="C17" s="57">
        <v>0</v>
      </c>
      <c r="D17" s="57">
        <v>0</v>
      </c>
      <c r="E17" s="57">
        <v>0</v>
      </c>
      <c r="F17" s="60">
        <f t="shared" si="0"/>
        <v>0</v>
      </c>
      <c r="G17" s="40">
        <v>0</v>
      </c>
      <c r="H17" s="21">
        <v>0</v>
      </c>
      <c r="I17" s="39">
        <v>0</v>
      </c>
      <c r="J17" s="40">
        <f t="shared" si="1"/>
        <v>0</v>
      </c>
    </row>
    <row r="18" spans="1:10" x14ac:dyDescent="0.3">
      <c r="A18" s="34"/>
      <c r="B18" s="34"/>
      <c r="C18" s="57">
        <v>0</v>
      </c>
      <c r="D18" s="57">
        <v>0</v>
      </c>
      <c r="E18" s="57">
        <v>0</v>
      </c>
      <c r="F18" s="60">
        <f t="shared" si="0"/>
        <v>0</v>
      </c>
      <c r="G18" s="41">
        <v>0</v>
      </c>
      <c r="H18" s="34">
        <v>0</v>
      </c>
      <c r="I18" s="38">
        <v>0</v>
      </c>
      <c r="J18" s="41">
        <f t="shared" si="1"/>
        <v>0</v>
      </c>
    </row>
    <row r="19" spans="1:10" x14ac:dyDescent="0.3">
      <c r="A19" s="21"/>
      <c r="B19" s="21"/>
      <c r="C19" s="57">
        <v>0</v>
      </c>
      <c r="D19" s="57">
        <v>0</v>
      </c>
      <c r="E19" s="57">
        <v>0</v>
      </c>
      <c r="F19" s="60">
        <f t="shared" si="0"/>
        <v>0</v>
      </c>
      <c r="G19" s="40">
        <v>0</v>
      </c>
      <c r="H19" s="21">
        <v>0</v>
      </c>
      <c r="I19" s="39">
        <v>0</v>
      </c>
      <c r="J19" s="40">
        <f t="shared" si="1"/>
        <v>0</v>
      </c>
    </row>
    <row r="20" spans="1:10" x14ac:dyDescent="0.3">
      <c r="A20" s="34"/>
      <c r="B20" s="34"/>
      <c r="C20" s="57">
        <v>0</v>
      </c>
      <c r="D20" s="57">
        <v>0</v>
      </c>
      <c r="E20" s="57">
        <v>0</v>
      </c>
      <c r="F20" s="60">
        <f t="shared" si="0"/>
        <v>0</v>
      </c>
      <c r="G20" s="41">
        <v>0</v>
      </c>
      <c r="H20" s="34">
        <v>0</v>
      </c>
      <c r="I20" s="38">
        <v>0</v>
      </c>
      <c r="J20" s="41">
        <f t="shared" si="1"/>
        <v>0</v>
      </c>
    </row>
    <row r="21" spans="1:10" x14ac:dyDescent="0.3">
      <c r="A21" s="21"/>
      <c r="B21" s="21"/>
      <c r="C21" s="57">
        <v>0</v>
      </c>
      <c r="D21" s="57">
        <v>0</v>
      </c>
      <c r="E21" s="57">
        <v>0</v>
      </c>
      <c r="F21" s="60">
        <f t="shared" si="0"/>
        <v>0</v>
      </c>
      <c r="G21" s="40">
        <v>0</v>
      </c>
      <c r="H21" s="21">
        <v>0</v>
      </c>
      <c r="I21" s="39">
        <v>0</v>
      </c>
      <c r="J21" s="40">
        <f t="shared" si="1"/>
        <v>0</v>
      </c>
    </row>
    <row r="22" spans="1:10" x14ac:dyDescent="0.3">
      <c r="A22" s="34"/>
      <c r="B22" s="34"/>
      <c r="C22" s="57">
        <v>0</v>
      </c>
      <c r="D22" s="57">
        <v>0</v>
      </c>
      <c r="E22" s="57">
        <v>0</v>
      </c>
      <c r="F22" s="60">
        <f t="shared" si="0"/>
        <v>0</v>
      </c>
      <c r="G22" s="41">
        <v>0</v>
      </c>
      <c r="H22" s="34">
        <v>0</v>
      </c>
      <c r="I22" s="38">
        <v>0</v>
      </c>
      <c r="J22" s="41">
        <f t="shared" si="1"/>
        <v>0</v>
      </c>
    </row>
    <row r="23" spans="1:10" x14ac:dyDescent="0.3">
      <c r="A23" s="21"/>
      <c r="B23" s="21"/>
      <c r="C23" s="57">
        <v>0</v>
      </c>
      <c r="D23" s="57">
        <v>0</v>
      </c>
      <c r="E23" s="57">
        <v>0</v>
      </c>
      <c r="F23" s="60">
        <f t="shared" si="0"/>
        <v>0</v>
      </c>
      <c r="G23" s="40">
        <v>0</v>
      </c>
      <c r="H23" s="21">
        <v>0</v>
      </c>
      <c r="I23" s="39">
        <v>0</v>
      </c>
      <c r="J23" s="40">
        <f t="shared" si="1"/>
        <v>0</v>
      </c>
    </row>
    <row r="24" spans="1:10" x14ac:dyDescent="0.3">
      <c r="A24" s="34"/>
      <c r="B24" s="34"/>
      <c r="C24" s="57">
        <v>0</v>
      </c>
      <c r="D24" s="57">
        <v>0</v>
      </c>
      <c r="E24" s="57">
        <v>0</v>
      </c>
      <c r="F24" s="60">
        <f t="shared" si="0"/>
        <v>0</v>
      </c>
      <c r="G24" s="41">
        <v>0</v>
      </c>
      <c r="H24" s="34">
        <v>0</v>
      </c>
      <c r="I24" s="38">
        <v>0</v>
      </c>
      <c r="J24" s="41">
        <f t="shared" si="1"/>
        <v>0</v>
      </c>
    </row>
    <row r="25" spans="1:10" x14ac:dyDescent="0.3">
      <c r="A25" s="21"/>
      <c r="B25" s="21"/>
      <c r="C25" s="57">
        <v>0</v>
      </c>
      <c r="D25" s="57">
        <v>0</v>
      </c>
      <c r="E25" s="57">
        <v>0</v>
      </c>
      <c r="F25" s="60">
        <f t="shared" si="0"/>
        <v>0</v>
      </c>
      <c r="G25" s="40">
        <v>0</v>
      </c>
      <c r="H25" s="21">
        <v>0</v>
      </c>
      <c r="I25" s="39">
        <v>0</v>
      </c>
      <c r="J25" s="40">
        <f t="shared" si="1"/>
        <v>0</v>
      </c>
    </row>
    <row r="26" spans="1:10" x14ac:dyDescent="0.3">
      <c r="A26" s="34"/>
      <c r="B26" s="34"/>
      <c r="C26" s="57">
        <v>0</v>
      </c>
      <c r="D26" s="57">
        <v>0</v>
      </c>
      <c r="E26" s="57">
        <v>0</v>
      </c>
      <c r="F26" s="60">
        <f t="shared" si="0"/>
        <v>0</v>
      </c>
      <c r="G26" s="41">
        <v>0</v>
      </c>
      <c r="H26" s="34">
        <v>0</v>
      </c>
      <c r="I26" s="38">
        <v>0</v>
      </c>
      <c r="J26" s="41">
        <f t="shared" si="1"/>
        <v>0</v>
      </c>
    </row>
    <row r="27" spans="1:10" x14ac:dyDescent="0.3">
      <c r="A27" s="21"/>
      <c r="B27" s="21"/>
      <c r="C27" s="57">
        <v>0</v>
      </c>
      <c r="D27" s="57">
        <v>0</v>
      </c>
      <c r="E27" s="57">
        <v>0</v>
      </c>
      <c r="F27" s="60">
        <f t="shared" si="0"/>
        <v>0</v>
      </c>
      <c r="G27" s="40">
        <v>0</v>
      </c>
      <c r="H27" s="21">
        <v>0</v>
      </c>
      <c r="I27" s="39">
        <v>0</v>
      </c>
      <c r="J27" s="40">
        <f t="shared" si="1"/>
        <v>0</v>
      </c>
    </row>
    <row r="28" spans="1:10" x14ac:dyDescent="0.3">
      <c r="A28" s="34"/>
      <c r="B28" s="34"/>
      <c r="C28" s="57">
        <v>0</v>
      </c>
      <c r="D28" s="57">
        <v>0</v>
      </c>
      <c r="E28" s="57">
        <v>0</v>
      </c>
      <c r="F28" s="60">
        <f t="shared" si="0"/>
        <v>0</v>
      </c>
      <c r="G28" s="41">
        <v>0</v>
      </c>
      <c r="H28" s="34">
        <v>0</v>
      </c>
      <c r="I28" s="38">
        <v>0</v>
      </c>
      <c r="J28" s="41">
        <f t="shared" si="1"/>
        <v>0</v>
      </c>
    </row>
    <row r="29" spans="1:10" x14ac:dyDescent="0.3">
      <c r="A29" s="21"/>
      <c r="B29" s="21"/>
      <c r="C29" s="57">
        <v>0</v>
      </c>
      <c r="D29" s="57">
        <v>0</v>
      </c>
      <c r="E29" s="57">
        <v>0</v>
      </c>
      <c r="F29" s="60">
        <f t="shared" si="0"/>
        <v>0</v>
      </c>
      <c r="G29" s="40">
        <v>0</v>
      </c>
      <c r="H29" s="21">
        <v>0</v>
      </c>
      <c r="I29" s="39">
        <v>0</v>
      </c>
      <c r="J29" s="40">
        <f t="shared" si="1"/>
        <v>0</v>
      </c>
    </row>
    <row r="30" spans="1:10" x14ac:dyDescent="0.3">
      <c r="A30" s="34"/>
      <c r="B30" s="34"/>
      <c r="C30" s="57">
        <v>0</v>
      </c>
      <c r="D30" s="57">
        <v>0</v>
      </c>
      <c r="E30" s="57">
        <v>0</v>
      </c>
      <c r="F30" s="60">
        <f t="shared" si="0"/>
        <v>0</v>
      </c>
      <c r="G30" s="41">
        <v>0</v>
      </c>
      <c r="H30" s="34">
        <v>0</v>
      </c>
      <c r="I30" s="38">
        <v>0</v>
      </c>
      <c r="J30" s="41">
        <f t="shared" si="1"/>
        <v>0</v>
      </c>
    </row>
    <row r="31" spans="1:10" x14ac:dyDescent="0.3">
      <c r="A31" s="21"/>
      <c r="B31" s="21"/>
      <c r="C31" s="57">
        <v>0</v>
      </c>
      <c r="D31" s="57">
        <v>0</v>
      </c>
      <c r="E31" s="57">
        <v>0</v>
      </c>
      <c r="F31" s="60">
        <f t="shared" si="0"/>
        <v>0</v>
      </c>
      <c r="G31" s="40">
        <v>0</v>
      </c>
      <c r="H31" s="21">
        <v>0</v>
      </c>
      <c r="I31" s="39">
        <v>0</v>
      </c>
      <c r="J31" s="40">
        <f t="shared" si="1"/>
        <v>0</v>
      </c>
    </row>
    <row r="32" spans="1:10" x14ac:dyDescent="0.3">
      <c r="A32" s="34"/>
      <c r="B32" s="34"/>
      <c r="C32" s="57">
        <v>0</v>
      </c>
      <c r="D32" s="57">
        <v>0</v>
      </c>
      <c r="E32" s="57">
        <v>0</v>
      </c>
      <c r="F32" s="60">
        <f t="shared" si="0"/>
        <v>0</v>
      </c>
      <c r="G32" s="41">
        <v>0</v>
      </c>
      <c r="H32" s="34">
        <v>0</v>
      </c>
      <c r="I32" s="38">
        <v>0</v>
      </c>
      <c r="J32" s="41">
        <f t="shared" si="1"/>
        <v>0</v>
      </c>
    </row>
    <row r="33" spans="1:10" x14ac:dyDescent="0.3">
      <c r="A33" s="21"/>
      <c r="B33" s="21"/>
      <c r="C33" s="57">
        <v>0</v>
      </c>
      <c r="D33" s="57">
        <v>0</v>
      </c>
      <c r="E33" s="57">
        <v>0</v>
      </c>
      <c r="F33" s="60">
        <f t="shared" si="0"/>
        <v>0</v>
      </c>
      <c r="G33" s="40">
        <v>0</v>
      </c>
      <c r="H33" s="21">
        <v>0</v>
      </c>
      <c r="I33" s="39">
        <v>0</v>
      </c>
      <c r="J33" s="40">
        <f t="shared" si="1"/>
        <v>0</v>
      </c>
    </row>
    <row r="34" spans="1:10" x14ac:dyDescent="0.3">
      <c r="A34" s="34"/>
      <c r="B34" s="34"/>
      <c r="C34" s="57">
        <v>0</v>
      </c>
      <c r="D34" s="57">
        <v>0</v>
      </c>
      <c r="E34" s="57">
        <v>0</v>
      </c>
      <c r="F34" s="60">
        <f t="shared" si="0"/>
        <v>0</v>
      </c>
      <c r="G34" s="41">
        <v>0</v>
      </c>
      <c r="H34" s="34">
        <v>0</v>
      </c>
      <c r="I34" s="38">
        <v>0</v>
      </c>
      <c r="J34" s="41">
        <f t="shared" si="1"/>
        <v>0</v>
      </c>
    </row>
    <row r="35" spans="1:10" x14ac:dyDescent="0.3">
      <c r="A35" s="21"/>
      <c r="B35" s="21"/>
      <c r="C35" s="57">
        <v>0</v>
      </c>
      <c r="D35" s="57">
        <v>0</v>
      </c>
      <c r="E35" s="57">
        <v>0</v>
      </c>
      <c r="F35" s="60">
        <f t="shared" si="0"/>
        <v>0</v>
      </c>
      <c r="G35" s="40">
        <v>0</v>
      </c>
      <c r="H35" s="21">
        <v>0</v>
      </c>
      <c r="I35" s="39">
        <v>0</v>
      </c>
      <c r="J35" s="40">
        <f t="shared" si="1"/>
        <v>0</v>
      </c>
    </row>
    <row r="36" spans="1:10" x14ac:dyDescent="0.3">
      <c r="A36" s="34"/>
      <c r="B36" s="34"/>
      <c r="C36" s="57">
        <v>0</v>
      </c>
      <c r="D36" s="57">
        <v>0</v>
      </c>
      <c r="E36" s="57">
        <v>0</v>
      </c>
      <c r="F36" s="60">
        <f t="shared" si="0"/>
        <v>0</v>
      </c>
      <c r="G36" s="41">
        <v>0</v>
      </c>
      <c r="H36" s="34">
        <v>0</v>
      </c>
      <c r="I36" s="38">
        <v>0</v>
      </c>
      <c r="J36" s="41">
        <f t="shared" si="1"/>
        <v>0</v>
      </c>
    </row>
    <row r="37" spans="1:10" x14ac:dyDescent="0.3">
      <c r="A37" s="24"/>
      <c r="B37" s="25" t="s">
        <v>220</v>
      </c>
      <c r="C37" s="60">
        <f>SUM(C8:C36)</f>
        <v>0</v>
      </c>
      <c r="D37" s="60">
        <f t="shared" ref="D37:J37" si="2">SUM(D8:D36)</f>
        <v>0</v>
      </c>
      <c r="E37" s="60">
        <f t="shared" si="2"/>
        <v>0</v>
      </c>
      <c r="F37" s="60">
        <f t="shared" si="2"/>
        <v>0</v>
      </c>
      <c r="G37" s="26">
        <f t="shared" si="2"/>
        <v>0</v>
      </c>
      <c r="H37" s="27"/>
      <c r="I37" s="28"/>
      <c r="J37" s="26">
        <f t="shared" si="2"/>
        <v>0</v>
      </c>
    </row>
    <row r="38" spans="1:10" x14ac:dyDescent="0.3">
      <c r="A38" s="43" t="s">
        <v>215</v>
      </c>
      <c r="B38" s="46"/>
      <c r="C38" s="61" t="s">
        <v>209</v>
      </c>
      <c r="D38" s="61" t="s">
        <v>210</v>
      </c>
      <c r="E38" s="61" t="s">
        <v>211</v>
      </c>
      <c r="F38" s="61" t="s">
        <v>16</v>
      </c>
      <c r="G38" s="45"/>
      <c r="H38" s="45"/>
      <c r="I38" s="45"/>
      <c r="J38" s="47"/>
    </row>
    <row r="39" spans="1:10" x14ac:dyDescent="0.3">
      <c r="A39" s="29" t="s">
        <v>216</v>
      </c>
      <c r="B39" s="30">
        <v>0</v>
      </c>
      <c r="C39" s="57">
        <v>0</v>
      </c>
      <c r="D39" s="57">
        <v>0</v>
      </c>
      <c r="E39" s="57">
        <v>0</v>
      </c>
      <c r="F39" s="60">
        <f>SUM(C39:E39)</f>
        <v>0</v>
      </c>
    </row>
    <row r="40" spans="1:10" x14ac:dyDescent="0.3">
      <c r="A40" s="35" t="s">
        <v>217</v>
      </c>
      <c r="B40" s="36">
        <v>0</v>
      </c>
      <c r="C40" s="348">
        <v>0</v>
      </c>
      <c r="D40" s="348">
        <v>0</v>
      </c>
      <c r="E40" s="348">
        <v>0</v>
      </c>
      <c r="F40" s="60">
        <v>0</v>
      </c>
    </row>
    <row r="41" spans="1:10" x14ac:dyDescent="0.3">
      <c r="A41" s="29" t="s">
        <v>218</v>
      </c>
      <c r="B41" s="30">
        <v>0</v>
      </c>
      <c r="C41" s="348">
        <v>0</v>
      </c>
      <c r="D41" s="348">
        <v>0</v>
      </c>
      <c r="E41" s="348">
        <v>0</v>
      </c>
      <c r="F41" s="60">
        <v>0</v>
      </c>
      <c r="I41" s="17" t="s">
        <v>273</v>
      </c>
    </row>
    <row r="42" spans="1:10" ht="33" x14ac:dyDescent="0.3">
      <c r="A42" s="37" t="s">
        <v>219</v>
      </c>
      <c r="B42" s="35" t="s">
        <v>271</v>
      </c>
      <c r="C42" s="70"/>
      <c r="D42" s="70"/>
      <c r="E42" s="70"/>
      <c r="F42" s="70"/>
      <c r="I42" s="17" t="s">
        <v>271</v>
      </c>
    </row>
    <row r="43" spans="1:10" x14ac:dyDescent="0.3">
      <c r="A43" s="29"/>
      <c r="B43" s="29"/>
      <c r="C43" s="70"/>
      <c r="D43" s="70"/>
      <c r="E43" s="70"/>
      <c r="F43" s="70"/>
    </row>
    <row r="44" spans="1:10" x14ac:dyDescent="0.3">
      <c r="A44" s="24"/>
      <c r="B44" s="25" t="s">
        <v>221</v>
      </c>
      <c r="C44" s="60">
        <f t="shared" ref="C44:E44" si="3">SUM(C39:C41)</f>
        <v>0</v>
      </c>
      <c r="D44" s="60">
        <f t="shared" si="3"/>
        <v>0</v>
      </c>
      <c r="E44" s="60">
        <f t="shared" si="3"/>
        <v>0</v>
      </c>
      <c r="F44" s="60">
        <f>SUM(F39:F41)</f>
        <v>0</v>
      </c>
    </row>
    <row r="45" spans="1:10" x14ac:dyDescent="0.3">
      <c r="A45" s="43" t="s">
        <v>222</v>
      </c>
      <c r="B45" s="45"/>
      <c r="C45" s="61" t="s">
        <v>209</v>
      </c>
      <c r="D45" s="61" t="s">
        <v>210</v>
      </c>
      <c r="E45" s="61" t="s">
        <v>211</v>
      </c>
      <c r="F45" s="61" t="s">
        <v>16</v>
      </c>
    </row>
    <row r="46" spans="1:10" x14ac:dyDescent="0.3">
      <c r="A46" s="31" t="s">
        <v>235</v>
      </c>
      <c r="B46" s="31">
        <v>0</v>
      </c>
      <c r="C46" s="57">
        <v>0</v>
      </c>
      <c r="D46" s="57">
        <v>0</v>
      </c>
      <c r="E46" s="57">
        <v>0</v>
      </c>
      <c r="F46" s="60">
        <f>SUM(C46:E46)</f>
        <v>0</v>
      </c>
    </row>
    <row r="47" spans="1:10" x14ac:dyDescent="0.3">
      <c r="A47" s="33" t="s">
        <v>236</v>
      </c>
      <c r="B47" s="344">
        <v>0</v>
      </c>
      <c r="C47" s="57">
        <v>0</v>
      </c>
      <c r="D47" s="57">
        <v>0</v>
      </c>
      <c r="E47" s="57">
        <v>0</v>
      </c>
      <c r="F47" s="60">
        <f t="shared" ref="F47:F62" si="4">SUM(C47:E47)</f>
        <v>0</v>
      </c>
    </row>
    <row r="48" spans="1:10" x14ac:dyDescent="0.3">
      <c r="A48" s="31" t="s">
        <v>237</v>
      </c>
      <c r="B48" s="345">
        <v>0</v>
      </c>
      <c r="C48" s="57">
        <v>0</v>
      </c>
      <c r="D48" s="57">
        <v>0</v>
      </c>
      <c r="E48" s="57">
        <v>0</v>
      </c>
      <c r="F48" s="60">
        <f t="shared" si="4"/>
        <v>0</v>
      </c>
    </row>
    <row r="49" spans="1:6" x14ac:dyDescent="0.3">
      <c r="A49" s="33" t="s">
        <v>238</v>
      </c>
      <c r="B49" s="33" t="s">
        <v>239</v>
      </c>
      <c r="C49" s="57">
        <v>0</v>
      </c>
      <c r="D49" s="57">
        <v>0</v>
      </c>
      <c r="E49" s="57">
        <v>0</v>
      </c>
      <c r="F49" s="60">
        <f t="shared" si="4"/>
        <v>0</v>
      </c>
    </row>
    <row r="50" spans="1:6" x14ac:dyDescent="0.3">
      <c r="A50" s="31">
        <v>0</v>
      </c>
      <c r="B50" s="345">
        <v>0</v>
      </c>
      <c r="C50" s="57">
        <v>0</v>
      </c>
      <c r="D50" s="57">
        <v>0</v>
      </c>
      <c r="E50" s="57">
        <v>0</v>
      </c>
      <c r="F50" s="60">
        <f t="shared" si="4"/>
        <v>0</v>
      </c>
    </row>
    <row r="51" spans="1:6" x14ac:dyDescent="0.3">
      <c r="A51" s="33" t="s">
        <v>225</v>
      </c>
      <c r="B51" s="33"/>
      <c r="C51" s="57">
        <v>0</v>
      </c>
      <c r="D51" s="57">
        <v>0</v>
      </c>
      <c r="E51" s="57">
        <v>0</v>
      </c>
      <c r="F51" s="60">
        <f t="shared" si="4"/>
        <v>0</v>
      </c>
    </row>
    <row r="52" spans="1:6" x14ac:dyDescent="0.3">
      <c r="A52" s="31"/>
      <c r="B52" s="31"/>
      <c r="C52" s="57">
        <v>0</v>
      </c>
      <c r="D52" s="57">
        <v>0</v>
      </c>
      <c r="E52" s="57">
        <v>0</v>
      </c>
      <c r="F52" s="60">
        <f t="shared" si="4"/>
        <v>0</v>
      </c>
    </row>
    <row r="53" spans="1:6" x14ac:dyDescent="0.3">
      <c r="A53" s="33"/>
      <c r="B53" s="33"/>
      <c r="C53" s="57">
        <v>0</v>
      </c>
      <c r="D53" s="57">
        <v>0</v>
      </c>
      <c r="E53" s="57">
        <v>0</v>
      </c>
      <c r="F53" s="60">
        <f t="shared" si="4"/>
        <v>0</v>
      </c>
    </row>
    <row r="54" spans="1:6" x14ac:dyDescent="0.3">
      <c r="A54" s="31"/>
      <c r="B54" s="31"/>
      <c r="C54" s="57">
        <v>0</v>
      </c>
      <c r="D54" s="57">
        <v>0</v>
      </c>
      <c r="E54" s="57">
        <v>0</v>
      </c>
      <c r="F54" s="60">
        <f t="shared" si="4"/>
        <v>0</v>
      </c>
    </row>
    <row r="55" spans="1:6" x14ac:dyDescent="0.3">
      <c r="A55" s="33"/>
      <c r="B55" s="33"/>
      <c r="C55" s="57">
        <v>0</v>
      </c>
      <c r="D55" s="57">
        <v>0</v>
      </c>
      <c r="E55" s="57">
        <v>0</v>
      </c>
      <c r="F55" s="60">
        <f t="shared" si="4"/>
        <v>0</v>
      </c>
    </row>
    <row r="56" spans="1:6" x14ac:dyDescent="0.3">
      <c r="A56" s="31"/>
      <c r="B56" s="31"/>
      <c r="C56" s="57">
        <v>0</v>
      </c>
      <c r="D56" s="57">
        <v>0</v>
      </c>
      <c r="E56" s="57">
        <v>0</v>
      </c>
      <c r="F56" s="60">
        <f t="shared" si="4"/>
        <v>0</v>
      </c>
    </row>
    <row r="57" spans="1:6" x14ac:dyDescent="0.3">
      <c r="A57" s="33"/>
      <c r="B57" s="33"/>
      <c r="C57" s="57">
        <v>0</v>
      </c>
      <c r="D57" s="57">
        <v>0</v>
      </c>
      <c r="E57" s="57">
        <v>0</v>
      </c>
      <c r="F57" s="60">
        <f t="shared" si="4"/>
        <v>0</v>
      </c>
    </row>
    <row r="58" spans="1:6" x14ac:dyDescent="0.3">
      <c r="A58" s="31"/>
      <c r="B58" s="31"/>
      <c r="C58" s="57">
        <v>0</v>
      </c>
      <c r="D58" s="57">
        <v>0</v>
      </c>
      <c r="E58" s="57">
        <v>0</v>
      </c>
      <c r="F58" s="60">
        <f t="shared" si="4"/>
        <v>0</v>
      </c>
    </row>
    <row r="59" spans="1:6" x14ac:dyDescent="0.3">
      <c r="A59" s="33" t="s">
        <v>285</v>
      </c>
      <c r="B59" s="33"/>
      <c r="C59" s="57">
        <v>0</v>
      </c>
      <c r="D59" s="57">
        <v>0</v>
      </c>
      <c r="E59" s="57">
        <v>0</v>
      </c>
      <c r="F59" s="60">
        <f t="shared" si="4"/>
        <v>0</v>
      </c>
    </row>
    <row r="60" spans="1:6" x14ac:dyDescent="0.3">
      <c r="A60" s="31"/>
      <c r="B60" s="31"/>
      <c r="C60" s="57">
        <v>0</v>
      </c>
      <c r="D60" s="57">
        <v>0</v>
      </c>
      <c r="E60" s="57">
        <v>0</v>
      </c>
      <c r="F60" s="60">
        <f t="shared" si="4"/>
        <v>0</v>
      </c>
    </row>
    <row r="61" spans="1:6" x14ac:dyDescent="0.3">
      <c r="A61" s="33"/>
      <c r="B61" s="33"/>
      <c r="C61" s="57">
        <v>0</v>
      </c>
      <c r="D61" s="57">
        <v>0</v>
      </c>
      <c r="E61" s="57">
        <v>0</v>
      </c>
      <c r="F61" s="60">
        <f t="shared" si="4"/>
        <v>0</v>
      </c>
    </row>
    <row r="62" spans="1:6" x14ac:dyDescent="0.3">
      <c r="A62" s="31"/>
      <c r="B62" s="31"/>
      <c r="C62" s="57">
        <v>0</v>
      </c>
      <c r="D62" s="57">
        <v>0</v>
      </c>
      <c r="E62" s="57">
        <v>0</v>
      </c>
      <c r="F62" s="60">
        <f t="shared" si="4"/>
        <v>0</v>
      </c>
    </row>
    <row r="63" spans="1:6" x14ac:dyDescent="0.3">
      <c r="A63" s="24"/>
      <c r="B63" s="24" t="s">
        <v>224</v>
      </c>
      <c r="C63" s="60">
        <f>SUM(C46:C62)</f>
        <v>0</v>
      </c>
      <c r="D63" s="60">
        <f t="shared" ref="D63:F63" si="5">SUM(D46:D62)</f>
        <v>0</v>
      </c>
      <c r="E63" s="60">
        <f t="shared" si="5"/>
        <v>0</v>
      </c>
      <c r="F63" s="60">
        <f t="shared" si="5"/>
        <v>0</v>
      </c>
    </row>
    <row r="64" spans="1:6" x14ac:dyDescent="0.3">
      <c r="A64" s="43" t="s">
        <v>226</v>
      </c>
      <c r="B64" s="44"/>
      <c r="C64" s="61" t="s">
        <v>209</v>
      </c>
      <c r="D64" s="61" t="s">
        <v>210</v>
      </c>
      <c r="E64" s="61" t="s">
        <v>211</v>
      </c>
      <c r="F64" s="61" t="s">
        <v>16</v>
      </c>
    </row>
    <row r="65" spans="1:6" x14ac:dyDescent="0.3">
      <c r="A65" s="32"/>
      <c r="B65" s="32"/>
      <c r="C65" s="57">
        <v>0</v>
      </c>
      <c r="D65" s="57">
        <v>0</v>
      </c>
      <c r="E65" s="57">
        <v>0</v>
      </c>
      <c r="F65" s="60">
        <f>SUM(C65:E65)</f>
        <v>0</v>
      </c>
    </row>
    <row r="66" spans="1:6" x14ac:dyDescent="0.3">
      <c r="A66" s="42"/>
      <c r="B66" s="42"/>
      <c r="C66" s="57">
        <v>0</v>
      </c>
      <c r="D66" s="57">
        <v>0</v>
      </c>
      <c r="E66" s="57">
        <v>0</v>
      </c>
      <c r="F66" s="60">
        <f t="shared" ref="F66:F69" si="6">SUM(C66:E66)</f>
        <v>0</v>
      </c>
    </row>
    <row r="67" spans="1:6" x14ac:dyDescent="0.3">
      <c r="A67" s="32"/>
      <c r="B67" s="32"/>
      <c r="C67" s="57">
        <v>0</v>
      </c>
      <c r="D67" s="57">
        <v>0</v>
      </c>
      <c r="E67" s="57">
        <v>0</v>
      </c>
      <c r="F67" s="60">
        <f t="shared" si="6"/>
        <v>0</v>
      </c>
    </row>
    <row r="68" spans="1:6" x14ac:dyDescent="0.3">
      <c r="A68" s="42"/>
      <c r="B68" s="42"/>
      <c r="C68" s="57">
        <v>0</v>
      </c>
      <c r="D68" s="57">
        <v>0</v>
      </c>
      <c r="E68" s="57">
        <v>0</v>
      </c>
      <c r="F68" s="60">
        <f t="shared" si="6"/>
        <v>0</v>
      </c>
    </row>
    <row r="69" spans="1:6" x14ac:dyDescent="0.3">
      <c r="A69" s="32"/>
      <c r="B69" s="32"/>
      <c r="C69" s="57">
        <v>0</v>
      </c>
      <c r="D69" s="57">
        <v>0</v>
      </c>
      <c r="E69" s="57">
        <v>0</v>
      </c>
      <c r="F69" s="60">
        <f t="shared" si="6"/>
        <v>0</v>
      </c>
    </row>
    <row r="70" spans="1:6" x14ac:dyDescent="0.3">
      <c r="A70" s="24"/>
      <c r="B70" s="24" t="s">
        <v>227</v>
      </c>
      <c r="C70" s="60">
        <f>SUM(C65:C69)</f>
        <v>0</v>
      </c>
      <c r="D70" s="60">
        <f t="shared" ref="D70:F70" si="7">SUM(D65:D69)</f>
        <v>0</v>
      </c>
      <c r="E70" s="60">
        <f t="shared" si="7"/>
        <v>0</v>
      </c>
      <c r="F70" s="60">
        <f t="shared" si="7"/>
        <v>0</v>
      </c>
    </row>
    <row r="71" spans="1:6" x14ac:dyDescent="0.3">
      <c r="A71" s="43" t="s">
        <v>232</v>
      </c>
      <c r="B71" s="44"/>
      <c r="C71" s="61" t="s">
        <v>209</v>
      </c>
      <c r="D71" s="61" t="s">
        <v>210</v>
      </c>
      <c r="E71" s="61" t="s">
        <v>211</v>
      </c>
      <c r="F71" s="61" t="s">
        <v>16</v>
      </c>
    </row>
    <row r="72" spans="1:6" x14ac:dyDescent="0.3">
      <c r="A72" s="51"/>
      <c r="B72" s="51"/>
      <c r="C72" s="57">
        <v>0</v>
      </c>
      <c r="D72" s="57">
        <v>0</v>
      </c>
      <c r="E72" s="57">
        <v>0</v>
      </c>
      <c r="F72" s="60">
        <f>SUM(C72:E72)</f>
        <v>0</v>
      </c>
    </row>
    <row r="73" spans="1:6" x14ac:dyDescent="0.3">
      <c r="A73" s="52"/>
      <c r="B73" s="52"/>
      <c r="C73" s="57">
        <v>0</v>
      </c>
      <c r="D73" s="57">
        <v>0</v>
      </c>
      <c r="E73" s="57">
        <v>0</v>
      </c>
      <c r="F73" s="60">
        <f t="shared" ref="F73:F84" si="8">SUM(C73:E73)</f>
        <v>0</v>
      </c>
    </row>
    <row r="74" spans="1:6" x14ac:dyDescent="0.3">
      <c r="A74" s="51"/>
      <c r="B74" s="51"/>
      <c r="C74" s="57">
        <v>0</v>
      </c>
      <c r="D74" s="57">
        <v>0</v>
      </c>
      <c r="E74" s="57">
        <v>0</v>
      </c>
      <c r="F74" s="60">
        <f t="shared" si="8"/>
        <v>0</v>
      </c>
    </row>
    <row r="75" spans="1:6" x14ac:dyDescent="0.3">
      <c r="A75" s="52"/>
      <c r="B75" s="52"/>
      <c r="C75" s="57">
        <v>0</v>
      </c>
      <c r="D75" s="57">
        <v>0</v>
      </c>
      <c r="E75" s="57">
        <v>0</v>
      </c>
      <c r="F75" s="60">
        <f t="shared" si="8"/>
        <v>0</v>
      </c>
    </row>
    <row r="76" spans="1:6" x14ac:dyDescent="0.3">
      <c r="A76" s="51"/>
      <c r="B76" s="51"/>
      <c r="C76" s="57">
        <v>0</v>
      </c>
      <c r="D76" s="57">
        <v>0</v>
      </c>
      <c r="E76" s="57">
        <v>0</v>
      </c>
      <c r="F76" s="60">
        <f t="shared" si="8"/>
        <v>0</v>
      </c>
    </row>
    <row r="77" spans="1:6" x14ac:dyDescent="0.3">
      <c r="A77" s="52"/>
      <c r="B77" s="52"/>
      <c r="C77" s="57">
        <v>0</v>
      </c>
      <c r="D77" s="57">
        <v>0</v>
      </c>
      <c r="E77" s="57">
        <v>0</v>
      </c>
      <c r="F77" s="60">
        <f t="shared" si="8"/>
        <v>0</v>
      </c>
    </row>
    <row r="78" spans="1:6" x14ac:dyDescent="0.3">
      <c r="A78" s="51"/>
      <c r="B78" s="51"/>
      <c r="C78" s="57">
        <v>0</v>
      </c>
      <c r="D78" s="57">
        <v>0</v>
      </c>
      <c r="E78" s="57">
        <v>0</v>
      </c>
      <c r="F78" s="60">
        <f t="shared" si="8"/>
        <v>0</v>
      </c>
    </row>
    <row r="79" spans="1:6" x14ac:dyDescent="0.3">
      <c r="A79" s="52"/>
      <c r="B79" s="52"/>
      <c r="C79" s="57">
        <v>0</v>
      </c>
      <c r="D79" s="57">
        <v>0</v>
      </c>
      <c r="E79" s="57">
        <v>0</v>
      </c>
      <c r="F79" s="60">
        <f t="shared" si="8"/>
        <v>0</v>
      </c>
    </row>
    <row r="80" spans="1:6" x14ac:dyDescent="0.3">
      <c r="A80" s="51"/>
      <c r="B80" s="51"/>
      <c r="C80" s="57">
        <v>0</v>
      </c>
      <c r="D80" s="57">
        <v>0</v>
      </c>
      <c r="E80" s="57">
        <v>0</v>
      </c>
      <c r="F80" s="60">
        <f t="shared" si="8"/>
        <v>0</v>
      </c>
    </row>
    <row r="81" spans="1:9" x14ac:dyDescent="0.3">
      <c r="A81" s="52"/>
      <c r="B81" s="52"/>
      <c r="C81" s="57">
        <v>0</v>
      </c>
      <c r="D81" s="57">
        <v>0</v>
      </c>
      <c r="E81" s="57">
        <v>0</v>
      </c>
      <c r="F81" s="60">
        <f t="shared" si="8"/>
        <v>0</v>
      </c>
    </row>
    <row r="82" spans="1:9" x14ac:dyDescent="0.3">
      <c r="A82" s="51"/>
      <c r="B82" s="51"/>
      <c r="C82" s="57">
        <v>0</v>
      </c>
      <c r="D82" s="57">
        <v>0</v>
      </c>
      <c r="E82" s="57">
        <v>0</v>
      </c>
      <c r="F82" s="60">
        <f t="shared" si="8"/>
        <v>0</v>
      </c>
    </row>
    <row r="83" spans="1:9" x14ac:dyDescent="0.3">
      <c r="A83" s="52"/>
      <c r="B83" s="52"/>
      <c r="C83" s="57">
        <v>0</v>
      </c>
      <c r="D83" s="57">
        <v>0</v>
      </c>
      <c r="E83" s="57">
        <v>0</v>
      </c>
      <c r="F83" s="60">
        <f t="shared" si="8"/>
        <v>0</v>
      </c>
    </row>
    <row r="84" spans="1:9" x14ac:dyDescent="0.3">
      <c r="A84" s="51"/>
      <c r="B84" s="51"/>
      <c r="C84" s="57">
        <v>0</v>
      </c>
      <c r="D84" s="57">
        <v>0</v>
      </c>
      <c r="E84" s="57">
        <v>0</v>
      </c>
      <c r="F84" s="60">
        <f t="shared" si="8"/>
        <v>0</v>
      </c>
    </row>
    <row r="85" spans="1:9" x14ac:dyDescent="0.3">
      <c r="A85" s="24"/>
      <c r="B85" s="24" t="s">
        <v>233</v>
      </c>
      <c r="C85" s="60">
        <f>SUM(C72:C84)</f>
        <v>0</v>
      </c>
      <c r="D85" s="60">
        <f t="shared" ref="D85:F85" si="9">SUM(D72:D84)</f>
        <v>0</v>
      </c>
      <c r="E85" s="60">
        <f t="shared" si="9"/>
        <v>0</v>
      </c>
      <c r="F85" s="60">
        <f t="shared" si="9"/>
        <v>0</v>
      </c>
    </row>
    <row r="86" spans="1:9" x14ac:dyDescent="0.3">
      <c r="A86" s="43" t="s">
        <v>234</v>
      </c>
      <c r="B86" s="44"/>
      <c r="C86" s="61" t="s">
        <v>209</v>
      </c>
      <c r="D86" s="61" t="s">
        <v>210</v>
      </c>
      <c r="E86" s="61" t="s">
        <v>211</v>
      </c>
      <c r="F86" s="61" t="s">
        <v>16</v>
      </c>
    </row>
    <row r="87" spans="1:9" x14ac:dyDescent="0.3">
      <c r="A87" s="48" t="s">
        <v>228</v>
      </c>
      <c r="B87" s="49">
        <v>10000</v>
      </c>
      <c r="C87" s="70">
        <v>0</v>
      </c>
      <c r="D87" s="70">
        <v>0</v>
      </c>
      <c r="E87" s="70">
        <v>0</v>
      </c>
      <c r="F87" s="70">
        <v>0</v>
      </c>
    </row>
    <row r="88" spans="1:9" x14ac:dyDescent="0.3">
      <c r="A88" s="50" t="s">
        <v>229</v>
      </c>
      <c r="B88" s="50"/>
      <c r="C88" s="70">
        <v>0</v>
      </c>
      <c r="D88" s="70">
        <v>0</v>
      </c>
      <c r="E88" s="70">
        <v>0</v>
      </c>
      <c r="F88" s="70">
        <v>0</v>
      </c>
      <c r="G88" s="50" t="s">
        <v>281</v>
      </c>
      <c r="I88" s="17" t="s">
        <v>282</v>
      </c>
    </row>
    <row r="89" spans="1:9" x14ac:dyDescent="0.3">
      <c r="A89" s="48"/>
      <c r="B89" s="48"/>
      <c r="C89" s="57">
        <v>0</v>
      </c>
      <c r="D89" s="57">
        <v>0</v>
      </c>
      <c r="E89" s="57">
        <v>0</v>
      </c>
      <c r="F89" s="60">
        <f>SUM(C89:E89)</f>
        <v>0</v>
      </c>
      <c r="G89" s="48" t="str">
        <f>IF(F89&lt;$B$87,$I$89,$I$88)</f>
        <v>Below</v>
      </c>
      <c r="I89" s="17" t="s">
        <v>283</v>
      </c>
    </row>
    <row r="90" spans="1:9" x14ac:dyDescent="0.3">
      <c r="A90" s="50"/>
      <c r="B90" s="50"/>
      <c r="C90" s="57">
        <v>0</v>
      </c>
      <c r="D90" s="57">
        <v>0</v>
      </c>
      <c r="E90" s="57">
        <v>0</v>
      </c>
      <c r="F90" s="60">
        <f t="shared" ref="F90:F102" si="10">SUM(C90:E90)</f>
        <v>0</v>
      </c>
      <c r="G90" s="50" t="str">
        <f t="shared" ref="G90:G102" si="11">IF(F90&lt;$B$87,$I$89,$I$88)</f>
        <v>Below</v>
      </c>
    </row>
    <row r="91" spans="1:9" x14ac:dyDescent="0.3">
      <c r="A91" s="48"/>
      <c r="B91" s="48"/>
      <c r="C91" s="57">
        <v>0</v>
      </c>
      <c r="D91" s="57">
        <v>0</v>
      </c>
      <c r="E91" s="57">
        <v>0</v>
      </c>
      <c r="F91" s="60">
        <f t="shared" si="10"/>
        <v>0</v>
      </c>
      <c r="G91" s="48" t="str">
        <f t="shared" si="11"/>
        <v>Below</v>
      </c>
    </row>
    <row r="92" spans="1:9" x14ac:dyDescent="0.3">
      <c r="A92" s="50"/>
      <c r="B92" s="50"/>
      <c r="C92" s="57">
        <v>0</v>
      </c>
      <c r="D92" s="57">
        <v>0</v>
      </c>
      <c r="E92" s="57">
        <v>0</v>
      </c>
      <c r="F92" s="60">
        <f t="shared" si="10"/>
        <v>0</v>
      </c>
      <c r="G92" s="50" t="str">
        <f t="shared" si="11"/>
        <v>Below</v>
      </c>
    </row>
    <row r="93" spans="1:9" x14ac:dyDescent="0.3">
      <c r="A93" s="48"/>
      <c r="B93" s="48"/>
      <c r="C93" s="57">
        <v>0</v>
      </c>
      <c r="D93" s="57">
        <v>0</v>
      </c>
      <c r="E93" s="57">
        <v>0</v>
      </c>
      <c r="F93" s="60">
        <f t="shared" si="10"/>
        <v>0</v>
      </c>
      <c r="G93" s="48" t="str">
        <f t="shared" si="11"/>
        <v>Below</v>
      </c>
    </row>
    <row r="94" spans="1:9" x14ac:dyDescent="0.3">
      <c r="A94" s="50"/>
      <c r="B94" s="50"/>
      <c r="C94" s="57">
        <v>0</v>
      </c>
      <c r="D94" s="57">
        <v>0</v>
      </c>
      <c r="E94" s="57">
        <v>0</v>
      </c>
      <c r="F94" s="60">
        <f t="shared" si="10"/>
        <v>0</v>
      </c>
      <c r="G94" s="50" t="str">
        <f t="shared" si="11"/>
        <v>Below</v>
      </c>
    </row>
    <row r="95" spans="1:9" x14ac:dyDescent="0.3">
      <c r="A95" s="48"/>
      <c r="B95" s="48"/>
      <c r="C95" s="57">
        <v>0</v>
      </c>
      <c r="D95" s="57">
        <v>0</v>
      </c>
      <c r="E95" s="57">
        <v>0</v>
      </c>
      <c r="F95" s="60">
        <f t="shared" si="10"/>
        <v>0</v>
      </c>
      <c r="G95" s="48" t="str">
        <f t="shared" si="11"/>
        <v>Below</v>
      </c>
    </row>
    <row r="96" spans="1:9" x14ac:dyDescent="0.3">
      <c r="A96" s="50"/>
      <c r="B96" s="50"/>
      <c r="C96" s="57">
        <v>0</v>
      </c>
      <c r="D96" s="57">
        <v>0</v>
      </c>
      <c r="E96" s="57">
        <v>0</v>
      </c>
      <c r="F96" s="60">
        <f t="shared" si="10"/>
        <v>0</v>
      </c>
      <c r="G96" s="50" t="str">
        <f t="shared" si="11"/>
        <v>Below</v>
      </c>
    </row>
    <row r="97" spans="1:7" x14ac:dyDescent="0.3">
      <c r="A97" s="48"/>
      <c r="B97" s="48"/>
      <c r="C97" s="57">
        <v>0</v>
      </c>
      <c r="D97" s="57">
        <v>0</v>
      </c>
      <c r="E97" s="57">
        <v>0</v>
      </c>
      <c r="F97" s="60">
        <f t="shared" si="10"/>
        <v>0</v>
      </c>
      <c r="G97" s="48" t="str">
        <f t="shared" si="11"/>
        <v>Below</v>
      </c>
    </row>
    <row r="98" spans="1:7" x14ac:dyDescent="0.3">
      <c r="A98" s="50"/>
      <c r="B98" s="50"/>
      <c r="C98" s="57">
        <v>0</v>
      </c>
      <c r="D98" s="57">
        <v>0</v>
      </c>
      <c r="E98" s="57">
        <v>0</v>
      </c>
      <c r="F98" s="60">
        <f t="shared" si="10"/>
        <v>0</v>
      </c>
      <c r="G98" s="50" t="str">
        <f t="shared" si="11"/>
        <v>Below</v>
      </c>
    </row>
    <row r="99" spans="1:7" x14ac:dyDescent="0.3">
      <c r="A99" s="48"/>
      <c r="B99" s="48"/>
      <c r="C99" s="57">
        <v>0</v>
      </c>
      <c r="D99" s="57">
        <v>0</v>
      </c>
      <c r="E99" s="57">
        <v>0</v>
      </c>
      <c r="F99" s="60">
        <f t="shared" si="10"/>
        <v>0</v>
      </c>
      <c r="G99" s="48" t="str">
        <f t="shared" si="11"/>
        <v>Below</v>
      </c>
    </row>
    <row r="100" spans="1:7" x14ac:dyDescent="0.3">
      <c r="A100" s="50"/>
      <c r="B100" s="50"/>
      <c r="C100" s="57">
        <v>0</v>
      </c>
      <c r="D100" s="57">
        <v>0</v>
      </c>
      <c r="E100" s="57">
        <v>0</v>
      </c>
      <c r="F100" s="60">
        <f t="shared" si="10"/>
        <v>0</v>
      </c>
      <c r="G100" s="50" t="str">
        <f t="shared" si="11"/>
        <v>Below</v>
      </c>
    </row>
    <row r="101" spans="1:7" x14ac:dyDescent="0.3">
      <c r="A101" s="48"/>
      <c r="B101" s="48"/>
      <c r="C101" s="57">
        <v>0</v>
      </c>
      <c r="D101" s="57">
        <v>0</v>
      </c>
      <c r="E101" s="57">
        <v>0</v>
      </c>
      <c r="F101" s="60">
        <f t="shared" si="10"/>
        <v>0</v>
      </c>
      <c r="G101" s="48" t="str">
        <f t="shared" si="11"/>
        <v>Below</v>
      </c>
    </row>
    <row r="102" spans="1:7" x14ac:dyDescent="0.3">
      <c r="A102" s="50"/>
      <c r="B102" s="50"/>
      <c r="C102" s="57">
        <v>0</v>
      </c>
      <c r="D102" s="57">
        <v>0</v>
      </c>
      <c r="E102" s="57">
        <v>0</v>
      </c>
      <c r="F102" s="60">
        <f t="shared" si="10"/>
        <v>0</v>
      </c>
      <c r="G102" s="50" t="str">
        <f t="shared" si="11"/>
        <v>Below</v>
      </c>
    </row>
    <row r="103" spans="1:7" x14ac:dyDescent="0.3">
      <c r="A103" s="24"/>
      <c r="B103" s="24" t="s">
        <v>231</v>
      </c>
      <c r="C103" s="60">
        <f>SUM(C87:C102)</f>
        <v>0</v>
      </c>
      <c r="D103" s="60">
        <f t="shared" ref="D103:F103" si="12">SUM(D87:D102)</f>
        <v>0</v>
      </c>
      <c r="E103" s="60">
        <f t="shared" si="12"/>
        <v>0</v>
      </c>
      <c r="F103" s="60">
        <f t="shared" si="12"/>
        <v>0</v>
      </c>
    </row>
    <row r="104" spans="1:7" x14ac:dyDescent="0.3">
      <c r="A104" s="43" t="s">
        <v>241</v>
      </c>
      <c r="B104" s="44"/>
      <c r="C104" s="61" t="s">
        <v>209</v>
      </c>
      <c r="D104" s="61" t="s">
        <v>210</v>
      </c>
      <c r="E104" s="61" t="s">
        <v>211</v>
      </c>
      <c r="F104" s="61" t="s">
        <v>16</v>
      </c>
      <c r="G104" s="50" t="s">
        <v>281</v>
      </c>
    </row>
    <row r="105" spans="1:7" x14ac:dyDescent="0.3">
      <c r="A105" s="54" t="s">
        <v>274</v>
      </c>
      <c r="B105" s="54"/>
      <c r="C105" s="57">
        <v>0</v>
      </c>
      <c r="D105" s="57">
        <v>0</v>
      </c>
      <c r="E105" s="57">
        <v>0</v>
      </c>
      <c r="F105" s="60">
        <f>SUM(C105:E105)</f>
        <v>0</v>
      </c>
      <c r="G105" s="48" t="str">
        <f>IF(F105&lt;$B$87,$I$89,$I$88)</f>
        <v>Below</v>
      </c>
    </row>
    <row r="106" spans="1:7" x14ac:dyDescent="0.3">
      <c r="A106" s="53"/>
      <c r="B106" s="53"/>
      <c r="C106" s="57">
        <v>0</v>
      </c>
      <c r="D106" s="57">
        <v>0</v>
      </c>
      <c r="E106" s="57">
        <v>0</v>
      </c>
      <c r="F106" s="60">
        <f t="shared" ref="F106:F109" si="13">SUM(C106:E106)</f>
        <v>0</v>
      </c>
      <c r="G106" s="50" t="str">
        <f t="shared" ref="G106:G109" si="14">IF(F106&lt;$B$87,$I$89,$I$88)</f>
        <v>Below</v>
      </c>
    </row>
    <row r="107" spans="1:7" x14ac:dyDescent="0.3">
      <c r="A107" s="54"/>
      <c r="B107" s="54"/>
      <c r="C107" s="57">
        <v>0</v>
      </c>
      <c r="D107" s="57">
        <v>0</v>
      </c>
      <c r="E107" s="57">
        <v>0</v>
      </c>
      <c r="F107" s="60">
        <f t="shared" si="13"/>
        <v>0</v>
      </c>
      <c r="G107" s="48" t="str">
        <f t="shared" si="14"/>
        <v>Below</v>
      </c>
    </row>
    <row r="108" spans="1:7" x14ac:dyDescent="0.3">
      <c r="A108" s="53"/>
      <c r="B108" s="53"/>
      <c r="C108" s="57">
        <v>0</v>
      </c>
      <c r="D108" s="57">
        <v>0</v>
      </c>
      <c r="E108" s="57">
        <v>0</v>
      </c>
      <c r="F108" s="60">
        <f t="shared" si="13"/>
        <v>0</v>
      </c>
      <c r="G108" s="50" t="str">
        <f t="shared" si="14"/>
        <v>Below</v>
      </c>
    </row>
    <row r="109" spans="1:7" x14ac:dyDescent="0.3">
      <c r="A109" s="54"/>
      <c r="B109" s="54"/>
      <c r="C109" s="57">
        <v>0</v>
      </c>
      <c r="D109" s="57">
        <v>0</v>
      </c>
      <c r="E109" s="57">
        <v>0</v>
      </c>
      <c r="F109" s="60">
        <f t="shared" si="13"/>
        <v>0</v>
      </c>
      <c r="G109" s="48" t="str">
        <f t="shared" si="14"/>
        <v>Below</v>
      </c>
    </row>
    <row r="110" spans="1:7" x14ac:dyDescent="0.3">
      <c r="A110" s="24"/>
      <c r="B110" s="24" t="s">
        <v>240</v>
      </c>
      <c r="C110" s="60">
        <f>SUM(C105:C109)</f>
        <v>0</v>
      </c>
      <c r="D110" s="60">
        <f t="shared" ref="D110:F110" si="15">SUM(D105:D109)</f>
        <v>0</v>
      </c>
      <c r="E110" s="60">
        <f t="shared" si="15"/>
        <v>0</v>
      </c>
      <c r="F110" s="60">
        <f t="shared" si="15"/>
        <v>0</v>
      </c>
    </row>
    <row r="111" spans="1:7" x14ac:dyDescent="0.3">
      <c r="A111" s="43" t="s">
        <v>242</v>
      </c>
      <c r="B111" s="44"/>
      <c r="C111" s="61" t="s">
        <v>209</v>
      </c>
      <c r="D111" s="61" t="s">
        <v>210</v>
      </c>
      <c r="E111" s="61" t="s">
        <v>211</v>
      </c>
      <c r="F111" s="61" t="s">
        <v>16</v>
      </c>
    </row>
    <row r="112" spans="1:7" x14ac:dyDescent="0.3">
      <c r="A112" s="55" t="s">
        <v>287</v>
      </c>
      <c r="B112" s="55"/>
      <c r="C112" s="57">
        <v>0</v>
      </c>
      <c r="D112" s="57">
        <v>0</v>
      </c>
      <c r="E112" s="57">
        <v>0</v>
      </c>
      <c r="F112" s="60">
        <f>SUM(C112:E112)</f>
        <v>0</v>
      </c>
    </row>
    <row r="113" spans="1:8" x14ac:dyDescent="0.3">
      <c r="A113" s="56" t="s">
        <v>286</v>
      </c>
      <c r="B113" s="56"/>
      <c r="C113" s="57">
        <v>0</v>
      </c>
      <c r="D113" s="57">
        <v>0</v>
      </c>
      <c r="E113" s="57">
        <v>0</v>
      </c>
      <c r="F113" s="60">
        <f t="shared" ref="F113:F127" si="16">SUM(C113:E113)</f>
        <v>0</v>
      </c>
    </row>
    <row r="114" spans="1:8" x14ac:dyDescent="0.3">
      <c r="A114" s="55"/>
      <c r="B114" s="55"/>
      <c r="C114" s="57">
        <v>0</v>
      </c>
      <c r="D114" s="57">
        <v>0</v>
      </c>
      <c r="E114" s="57">
        <v>0</v>
      </c>
      <c r="F114" s="60">
        <f t="shared" si="16"/>
        <v>0</v>
      </c>
    </row>
    <row r="115" spans="1:8" x14ac:dyDescent="0.3">
      <c r="A115" s="56"/>
      <c r="B115" s="56"/>
      <c r="C115" s="57">
        <v>0</v>
      </c>
      <c r="D115" s="57">
        <v>0</v>
      </c>
      <c r="E115" s="57">
        <v>0</v>
      </c>
      <c r="F115" s="60">
        <f t="shared" si="16"/>
        <v>0</v>
      </c>
    </row>
    <row r="116" spans="1:8" x14ac:dyDescent="0.3">
      <c r="A116" s="55"/>
      <c r="B116" s="55"/>
      <c r="C116" s="57">
        <v>0</v>
      </c>
      <c r="D116" s="57">
        <v>0</v>
      </c>
      <c r="E116" s="57">
        <v>0</v>
      </c>
      <c r="F116" s="60">
        <f t="shared" si="16"/>
        <v>0</v>
      </c>
    </row>
    <row r="117" spans="1:8" x14ac:dyDescent="0.3">
      <c r="A117" s="56"/>
      <c r="B117" s="56"/>
      <c r="C117" s="57">
        <v>0</v>
      </c>
      <c r="D117" s="57">
        <v>0</v>
      </c>
      <c r="E117" s="57">
        <v>0</v>
      </c>
      <c r="F117" s="60">
        <f t="shared" si="16"/>
        <v>0</v>
      </c>
    </row>
    <row r="118" spans="1:8" x14ac:dyDescent="0.3">
      <c r="A118" s="55"/>
      <c r="B118" s="55"/>
      <c r="C118" s="57">
        <v>0</v>
      </c>
      <c r="D118" s="57">
        <v>0</v>
      </c>
      <c r="E118" s="57">
        <v>0</v>
      </c>
      <c r="F118" s="60">
        <f t="shared" si="16"/>
        <v>0</v>
      </c>
    </row>
    <row r="119" spans="1:8" x14ac:dyDescent="0.3">
      <c r="A119" s="56"/>
      <c r="B119" s="56"/>
      <c r="C119" s="57">
        <v>0</v>
      </c>
      <c r="D119" s="57">
        <v>0</v>
      </c>
      <c r="E119" s="57">
        <v>0</v>
      </c>
      <c r="F119" s="60">
        <f t="shared" si="16"/>
        <v>0</v>
      </c>
      <c r="H119" s="17">
        <f>IF($B$132=$G$123,$F$129-$F$70,IF($B$132=$G$124,B$62,IF($B$132=$G$125,B$62+B$63)))</f>
        <v>0</v>
      </c>
    </row>
    <row r="120" spans="1:8" x14ac:dyDescent="0.3">
      <c r="A120" s="55"/>
      <c r="B120" s="55"/>
      <c r="C120" s="57">
        <v>0</v>
      </c>
      <c r="D120" s="57">
        <v>0</v>
      </c>
      <c r="E120" s="57">
        <v>0</v>
      </c>
      <c r="F120" s="60">
        <f t="shared" si="16"/>
        <v>0</v>
      </c>
    </row>
    <row r="121" spans="1:8" x14ac:dyDescent="0.3">
      <c r="A121" s="56"/>
      <c r="B121" s="56"/>
      <c r="C121" s="57">
        <v>0</v>
      </c>
      <c r="D121" s="57">
        <v>0</v>
      </c>
      <c r="E121" s="57">
        <v>0</v>
      </c>
      <c r="F121" s="60">
        <f t="shared" si="16"/>
        <v>0</v>
      </c>
    </row>
    <row r="122" spans="1:8" x14ac:dyDescent="0.3">
      <c r="A122" s="55"/>
      <c r="B122" s="55"/>
      <c r="C122" s="57">
        <v>0</v>
      </c>
      <c r="D122" s="57">
        <v>0</v>
      </c>
      <c r="E122" s="57">
        <v>0</v>
      </c>
      <c r="F122" s="60">
        <f t="shared" si="16"/>
        <v>0</v>
      </c>
    </row>
    <row r="123" spans="1:8" x14ac:dyDescent="0.3">
      <c r="A123" s="56"/>
      <c r="B123" s="56"/>
      <c r="C123" s="57">
        <v>0</v>
      </c>
      <c r="D123" s="57">
        <v>0</v>
      </c>
      <c r="E123" s="57">
        <v>0</v>
      </c>
      <c r="F123" s="60">
        <f t="shared" si="16"/>
        <v>0</v>
      </c>
      <c r="G123" s="17" t="s">
        <v>247</v>
      </c>
    </row>
    <row r="124" spans="1:8" x14ac:dyDescent="0.3">
      <c r="A124" s="55"/>
      <c r="B124" s="55"/>
      <c r="C124" s="57">
        <v>0</v>
      </c>
      <c r="D124" s="57">
        <v>0</v>
      </c>
      <c r="E124" s="57">
        <v>0</v>
      </c>
      <c r="F124" s="60">
        <f t="shared" si="16"/>
        <v>0</v>
      </c>
      <c r="G124" s="17" t="s">
        <v>248</v>
      </c>
    </row>
    <row r="125" spans="1:8" x14ac:dyDescent="0.3">
      <c r="A125" s="56"/>
      <c r="B125" s="56"/>
      <c r="C125" s="57">
        <v>0</v>
      </c>
      <c r="D125" s="57">
        <v>0</v>
      </c>
      <c r="E125" s="57">
        <v>0</v>
      </c>
      <c r="F125" s="60">
        <f t="shared" si="16"/>
        <v>0</v>
      </c>
      <c r="G125" s="17" t="s">
        <v>249</v>
      </c>
    </row>
    <row r="126" spans="1:8" x14ac:dyDescent="0.3">
      <c r="A126" s="55"/>
      <c r="B126" s="55"/>
      <c r="C126" s="57">
        <v>0</v>
      </c>
      <c r="D126" s="57">
        <v>0</v>
      </c>
      <c r="E126" s="57">
        <v>0</v>
      </c>
      <c r="F126" s="60">
        <f t="shared" si="16"/>
        <v>0</v>
      </c>
      <c r="G126" s="17" t="s">
        <v>256</v>
      </c>
    </row>
    <row r="127" spans="1:8" x14ac:dyDescent="0.3">
      <c r="A127" s="56"/>
      <c r="B127" s="56"/>
      <c r="C127" s="57">
        <v>0</v>
      </c>
      <c r="D127" s="57">
        <v>0</v>
      </c>
      <c r="E127" s="57">
        <v>0</v>
      </c>
      <c r="F127" s="60">
        <f t="shared" si="16"/>
        <v>0</v>
      </c>
      <c r="G127" s="17" t="s">
        <v>257</v>
      </c>
    </row>
    <row r="128" spans="1:8" x14ac:dyDescent="0.3">
      <c r="A128" s="24"/>
      <c r="B128" s="24" t="s">
        <v>243</v>
      </c>
      <c r="C128" s="62">
        <f>SUM(C112:C127)</f>
        <v>0</v>
      </c>
      <c r="D128" s="62">
        <f t="shared" ref="D128:F128" si="17">SUM(D112:D127)</f>
        <v>0</v>
      </c>
      <c r="E128" s="62">
        <f t="shared" si="17"/>
        <v>0</v>
      </c>
      <c r="F128" s="62">
        <f t="shared" si="17"/>
        <v>0</v>
      </c>
    </row>
    <row r="129" spans="1:6" s="66" customFormat="1" ht="20.25" x14ac:dyDescent="0.35">
      <c r="A129" s="63"/>
      <c r="B129" s="64" t="s">
        <v>244</v>
      </c>
      <c r="C129" s="65">
        <f>SUM(C37,C44,C63,C70,C85,C103,C110,C128)</f>
        <v>0</v>
      </c>
      <c r="D129" s="65">
        <f t="shared" ref="D129:E129" si="18">SUM(D37,D44,D63,D70,D85,D103,D110,D128)</f>
        <v>0</v>
      </c>
      <c r="E129" s="65">
        <f t="shared" si="18"/>
        <v>0</v>
      </c>
      <c r="F129" s="65">
        <f>SUM(F37,F44,F63,F70,F85,F103,F110,F128)</f>
        <v>0</v>
      </c>
    </row>
    <row r="130" spans="1:6" x14ac:dyDescent="0.3">
      <c r="A130" s="43" t="s">
        <v>258</v>
      </c>
      <c r="B130" s="44"/>
      <c r="C130" s="61" t="s">
        <v>259</v>
      </c>
      <c r="D130" s="61"/>
      <c r="E130" s="61" t="s">
        <v>260</v>
      </c>
      <c r="F130" s="61" t="s">
        <v>16</v>
      </c>
    </row>
    <row r="131" spans="1:6" x14ac:dyDescent="0.3">
      <c r="A131" s="24" t="s">
        <v>245</v>
      </c>
      <c r="B131" s="351">
        <v>0</v>
      </c>
      <c r="C131" s="22">
        <v>0</v>
      </c>
      <c r="D131" s="27"/>
      <c r="E131" s="22">
        <v>0</v>
      </c>
      <c r="F131" s="352">
        <f>SUM(+C131,E131)</f>
        <v>0</v>
      </c>
    </row>
    <row r="132" spans="1:6" ht="33" x14ac:dyDescent="0.3">
      <c r="A132" s="24" t="s">
        <v>246</v>
      </c>
      <c r="B132" s="349" t="s">
        <v>248</v>
      </c>
      <c r="C132" s="27"/>
      <c r="D132" s="27"/>
      <c r="E132" s="27"/>
      <c r="F132" s="27"/>
    </row>
    <row r="133" spans="1:6" x14ac:dyDescent="0.3">
      <c r="A133" s="24" t="s">
        <v>250</v>
      </c>
      <c r="B133" s="26">
        <f>IF($B$132=$G$123,$F$129-$F$70,IF($B$132=$G$124,$F$37,IF($B$132=$G$125,$F$37+$F$44)))</f>
        <v>0</v>
      </c>
      <c r="C133" s="27"/>
      <c r="D133" s="27"/>
      <c r="E133" s="27"/>
      <c r="F133" s="27"/>
    </row>
    <row r="134" spans="1:6" x14ac:dyDescent="0.3">
      <c r="A134" s="24" t="s">
        <v>288</v>
      </c>
      <c r="B134" s="354">
        <v>0</v>
      </c>
      <c r="C134" s="27"/>
      <c r="D134" s="27"/>
      <c r="E134" s="27"/>
      <c r="F134" s="27"/>
    </row>
    <row r="135" spans="1:6" x14ac:dyDescent="0.3">
      <c r="A135" s="24" t="s">
        <v>253</v>
      </c>
      <c r="B135" s="26">
        <f>B133-B134</f>
        <v>0</v>
      </c>
      <c r="C135" s="27"/>
      <c r="D135" s="27"/>
      <c r="E135" s="27"/>
      <c r="F135" s="27"/>
    </row>
    <row r="136" spans="1:6" x14ac:dyDescent="0.3">
      <c r="A136" s="24" t="s">
        <v>254</v>
      </c>
      <c r="B136" s="26">
        <f>B131*B135</f>
        <v>0</v>
      </c>
      <c r="C136" s="27"/>
      <c r="D136" s="27"/>
      <c r="E136" s="27"/>
      <c r="F136" s="27"/>
    </row>
    <row r="137" spans="1:6" x14ac:dyDescent="0.3">
      <c r="A137" s="24" t="s">
        <v>255</v>
      </c>
      <c r="B137" s="24" t="s">
        <v>256</v>
      </c>
      <c r="C137" s="27"/>
      <c r="D137" s="27"/>
      <c r="E137" s="27"/>
      <c r="F137" s="27"/>
    </row>
    <row r="138" spans="1:6" x14ac:dyDescent="0.3">
      <c r="A138" s="24" t="s">
        <v>262</v>
      </c>
      <c r="B138" s="350">
        <v>44561</v>
      </c>
      <c r="C138" s="27"/>
      <c r="D138" s="27"/>
      <c r="E138" s="27"/>
      <c r="F138" s="27"/>
    </row>
    <row r="139" spans="1:6" x14ac:dyDescent="0.3">
      <c r="A139" s="24"/>
      <c r="B139" s="24" t="s">
        <v>261</v>
      </c>
      <c r="C139" s="62">
        <f>SUM(C131)</f>
        <v>0</v>
      </c>
      <c r="D139" s="69"/>
      <c r="E139" s="62">
        <f>SUM(E131)</f>
        <v>0</v>
      </c>
      <c r="F139" s="62">
        <f>SUM(F131)</f>
        <v>0</v>
      </c>
    </row>
    <row r="140" spans="1:6" ht="20.25" x14ac:dyDescent="0.35">
      <c r="A140" s="18"/>
      <c r="B140" s="72" t="s">
        <v>263</v>
      </c>
      <c r="C140" s="73">
        <f>SUM(C139,C129)</f>
        <v>0</v>
      </c>
      <c r="D140" s="73">
        <f t="shared" ref="D140:F140" si="19">SUM(D139,D129)</f>
        <v>0</v>
      </c>
      <c r="E140" s="73">
        <f t="shared" si="19"/>
        <v>0</v>
      </c>
      <c r="F140" s="73">
        <f t="shared" si="19"/>
        <v>0</v>
      </c>
    </row>
    <row r="142" spans="1:6" x14ac:dyDescent="0.3">
      <c r="A142" s="17" t="s">
        <v>289</v>
      </c>
      <c r="B142" s="353"/>
    </row>
    <row r="143" spans="1:6" x14ac:dyDescent="0.3">
      <c r="A143" s="17" t="s">
        <v>290</v>
      </c>
    </row>
  </sheetData>
  <mergeCells count="1">
    <mergeCell ref="C1:F5"/>
  </mergeCells>
  <dataValidations count="4">
    <dataValidation type="list" allowBlank="1" showInputMessage="1" showErrorMessage="1" prompt="Select Method of Allocation" sqref="B132" xr:uid="{9152F4B1-DAA5-4CA5-80A0-E231687CB437}">
      <formula1>$G$123:$G$125</formula1>
    </dataValidation>
    <dataValidation type="list" allowBlank="1" showInputMessage="1" showErrorMessage="1" sqref="B137" xr:uid="{0F61A815-A778-430C-B226-97A54BD6F513}">
      <formula1>$G$126:$G$127</formula1>
    </dataValidation>
    <dataValidation type="list" allowBlank="1" showInputMessage="1" showErrorMessage="1" sqref="G89:G102 G105:G109" xr:uid="{6FE0756D-8DAB-4C39-981F-97A8AB67FFA4}">
      <formula1>$I$88:$I$89</formula1>
    </dataValidation>
    <dataValidation type="list" allowBlank="1" showInputMessage="1" showErrorMessage="1" sqref="B42" xr:uid="{848E529C-0C9C-4197-ACBE-BD11C4B4EFFF}">
      <formula1>$I$41:$I$42</formula1>
    </dataValidation>
  </dataValidations>
  <pageMargins left="0.7" right="0.7" top="0.75" bottom="0.75" header="0.3" footer="0.3"/>
  <pageSetup orientation="portrait" horizontalDpi="4294967295" verticalDpi="4294967295" r:id="rId1"/>
  <rowBreaks count="1" manualBreakCount="1">
    <brk id="70" max="16383" man="1"/>
  </rowBreaks>
  <colBreaks count="1" manualBreakCount="1">
    <brk id="6" max="141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35961-363A-44DD-9685-12005CCD29AE}">
  <dimension ref="A1:J143"/>
  <sheetViews>
    <sheetView zoomScale="60" zoomScaleNormal="60" workbookViewId="0">
      <selection activeCell="B2" sqref="B2"/>
    </sheetView>
  </sheetViews>
  <sheetFormatPr defaultColWidth="9.140625" defaultRowHeight="16.5" x14ac:dyDescent="0.3"/>
  <cols>
    <col min="1" max="9" width="35.7109375" style="17" customWidth="1"/>
    <col min="10" max="10" width="43.85546875" style="17" bestFit="1" customWidth="1"/>
    <col min="11" max="11" width="35.7109375" style="17" customWidth="1"/>
    <col min="12" max="16384" width="9.140625" style="17"/>
  </cols>
  <sheetData>
    <row r="1" spans="1:10" x14ac:dyDescent="0.3">
      <c r="A1" s="17" t="s">
        <v>203</v>
      </c>
      <c r="C1" s="358" t="s">
        <v>280</v>
      </c>
      <c r="D1" s="358"/>
      <c r="E1" s="358"/>
      <c r="F1" s="358"/>
    </row>
    <row r="2" spans="1:10" x14ac:dyDescent="0.3">
      <c r="A2" s="18" t="s">
        <v>204</v>
      </c>
      <c r="B2" s="19"/>
      <c r="C2" s="358"/>
      <c r="D2" s="358"/>
      <c r="E2" s="358"/>
      <c r="F2" s="358"/>
    </row>
    <row r="3" spans="1:10" x14ac:dyDescent="0.3">
      <c r="A3" s="18" t="s">
        <v>205</v>
      </c>
      <c r="B3" s="20"/>
      <c r="C3" s="358"/>
      <c r="D3" s="358"/>
      <c r="E3" s="358"/>
      <c r="F3" s="358"/>
    </row>
    <row r="4" spans="1:10" x14ac:dyDescent="0.3">
      <c r="A4" s="18" t="s">
        <v>160</v>
      </c>
      <c r="B4" s="20"/>
      <c r="C4" s="358"/>
      <c r="D4" s="358"/>
      <c r="E4" s="358"/>
      <c r="F4" s="358"/>
    </row>
    <row r="5" spans="1:10" x14ac:dyDescent="0.3">
      <c r="C5" s="359"/>
      <c r="D5" s="359"/>
      <c r="E5" s="359"/>
      <c r="F5" s="359"/>
    </row>
    <row r="6" spans="1:10" x14ac:dyDescent="0.3">
      <c r="A6" s="18" t="s">
        <v>206</v>
      </c>
      <c r="B6" s="18"/>
      <c r="C6" s="58" t="s">
        <v>209</v>
      </c>
      <c r="D6" s="58" t="s">
        <v>210</v>
      </c>
      <c r="E6" s="58" t="s">
        <v>211</v>
      </c>
      <c r="F6" s="58" t="s">
        <v>16</v>
      </c>
      <c r="G6" s="18"/>
      <c r="H6" s="18"/>
      <c r="I6" s="18"/>
      <c r="J6" s="18"/>
    </row>
    <row r="7" spans="1:10" x14ac:dyDescent="0.3">
      <c r="A7" s="21" t="s">
        <v>207</v>
      </c>
      <c r="B7" s="21" t="s">
        <v>208</v>
      </c>
      <c r="C7" s="59"/>
      <c r="D7" s="59"/>
      <c r="E7" s="59"/>
      <c r="F7" s="59"/>
      <c r="G7" s="40" t="s">
        <v>212</v>
      </c>
      <c r="H7" s="21" t="s">
        <v>213</v>
      </c>
      <c r="I7" s="21" t="s">
        <v>214</v>
      </c>
      <c r="J7" s="21" t="s">
        <v>270</v>
      </c>
    </row>
    <row r="8" spans="1:10" x14ac:dyDescent="0.3">
      <c r="A8" s="34"/>
      <c r="B8" s="34"/>
      <c r="C8" s="57">
        <v>0</v>
      </c>
      <c r="D8" s="57">
        <v>0</v>
      </c>
      <c r="E8" s="57">
        <v>0</v>
      </c>
      <c r="F8" s="60">
        <f>SUM(C8:E8)</f>
        <v>0</v>
      </c>
      <c r="G8" s="41">
        <v>0</v>
      </c>
      <c r="H8" s="34">
        <v>12</v>
      </c>
      <c r="I8" s="38">
        <v>1</v>
      </c>
      <c r="J8" s="41">
        <f>(G8/12)*H8*I8</f>
        <v>0</v>
      </c>
    </row>
    <row r="9" spans="1:10" x14ac:dyDescent="0.3">
      <c r="A9" s="21"/>
      <c r="B9" s="21"/>
      <c r="C9" s="57">
        <v>0</v>
      </c>
      <c r="D9" s="57">
        <v>0</v>
      </c>
      <c r="E9" s="57">
        <v>0</v>
      </c>
      <c r="F9" s="60">
        <f t="shared" ref="F9:F36" si="0">SUM(C9:E9)</f>
        <v>0</v>
      </c>
      <c r="G9" s="40">
        <v>0</v>
      </c>
      <c r="H9" s="21">
        <v>0</v>
      </c>
      <c r="I9" s="39">
        <v>0</v>
      </c>
      <c r="J9" s="40">
        <f t="shared" ref="J9:J36" si="1">(G9/12)*H9*I9</f>
        <v>0</v>
      </c>
    </row>
    <row r="10" spans="1:10" x14ac:dyDescent="0.3">
      <c r="A10" s="34"/>
      <c r="B10" s="34"/>
      <c r="C10" s="57">
        <v>0</v>
      </c>
      <c r="D10" s="57">
        <v>0</v>
      </c>
      <c r="E10" s="57">
        <v>0</v>
      </c>
      <c r="F10" s="60">
        <f t="shared" si="0"/>
        <v>0</v>
      </c>
      <c r="G10" s="41">
        <v>0</v>
      </c>
      <c r="H10" s="34">
        <v>0</v>
      </c>
      <c r="I10" s="38">
        <v>0</v>
      </c>
      <c r="J10" s="41">
        <f t="shared" si="1"/>
        <v>0</v>
      </c>
    </row>
    <row r="11" spans="1:10" x14ac:dyDescent="0.3">
      <c r="A11" s="21"/>
      <c r="B11" s="21"/>
      <c r="C11" s="57">
        <v>0</v>
      </c>
      <c r="D11" s="57">
        <v>0</v>
      </c>
      <c r="E11" s="57">
        <v>0</v>
      </c>
      <c r="F11" s="60">
        <f t="shared" si="0"/>
        <v>0</v>
      </c>
      <c r="G11" s="40">
        <v>0</v>
      </c>
      <c r="H11" s="21">
        <v>0</v>
      </c>
      <c r="I11" s="39">
        <v>0</v>
      </c>
      <c r="J11" s="40">
        <f t="shared" si="1"/>
        <v>0</v>
      </c>
    </row>
    <row r="12" spans="1:10" x14ac:dyDescent="0.3">
      <c r="A12" s="34"/>
      <c r="B12" s="34"/>
      <c r="C12" s="57">
        <v>0</v>
      </c>
      <c r="D12" s="57">
        <v>0</v>
      </c>
      <c r="E12" s="57">
        <v>0</v>
      </c>
      <c r="F12" s="60">
        <f t="shared" si="0"/>
        <v>0</v>
      </c>
      <c r="G12" s="41">
        <v>0</v>
      </c>
      <c r="H12" s="34">
        <v>0</v>
      </c>
      <c r="I12" s="38">
        <v>0</v>
      </c>
      <c r="J12" s="41">
        <f t="shared" si="1"/>
        <v>0</v>
      </c>
    </row>
    <row r="13" spans="1:10" x14ac:dyDescent="0.3">
      <c r="A13" s="21"/>
      <c r="B13" s="21"/>
      <c r="C13" s="57">
        <v>0</v>
      </c>
      <c r="D13" s="57">
        <v>0</v>
      </c>
      <c r="E13" s="57">
        <v>0</v>
      </c>
      <c r="F13" s="60">
        <f t="shared" si="0"/>
        <v>0</v>
      </c>
      <c r="G13" s="40">
        <v>0</v>
      </c>
      <c r="H13" s="21">
        <v>0</v>
      </c>
      <c r="I13" s="39">
        <v>0</v>
      </c>
      <c r="J13" s="40">
        <f t="shared" si="1"/>
        <v>0</v>
      </c>
    </row>
    <row r="14" spans="1:10" x14ac:dyDescent="0.3">
      <c r="A14" s="34"/>
      <c r="B14" s="34"/>
      <c r="C14" s="57">
        <v>0</v>
      </c>
      <c r="D14" s="57">
        <v>0</v>
      </c>
      <c r="E14" s="57">
        <v>0</v>
      </c>
      <c r="F14" s="60">
        <f t="shared" si="0"/>
        <v>0</v>
      </c>
      <c r="G14" s="41">
        <v>0</v>
      </c>
      <c r="H14" s="34">
        <v>0</v>
      </c>
      <c r="I14" s="38">
        <v>0</v>
      </c>
      <c r="J14" s="41">
        <f t="shared" si="1"/>
        <v>0</v>
      </c>
    </row>
    <row r="15" spans="1:10" x14ac:dyDescent="0.3">
      <c r="A15" s="21"/>
      <c r="B15" s="21"/>
      <c r="C15" s="57">
        <v>0</v>
      </c>
      <c r="D15" s="57">
        <v>0</v>
      </c>
      <c r="E15" s="57">
        <v>0</v>
      </c>
      <c r="F15" s="60">
        <f t="shared" si="0"/>
        <v>0</v>
      </c>
      <c r="G15" s="40">
        <v>0</v>
      </c>
      <c r="H15" s="21">
        <v>0</v>
      </c>
      <c r="I15" s="39">
        <v>0</v>
      </c>
      <c r="J15" s="40">
        <f t="shared" si="1"/>
        <v>0</v>
      </c>
    </row>
    <row r="16" spans="1:10" x14ac:dyDescent="0.3">
      <c r="A16" s="34"/>
      <c r="B16" s="34"/>
      <c r="C16" s="57">
        <v>0</v>
      </c>
      <c r="D16" s="57">
        <v>0</v>
      </c>
      <c r="E16" s="57">
        <v>0</v>
      </c>
      <c r="F16" s="60">
        <f t="shared" si="0"/>
        <v>0</v>
      </c>
      <c r="G16" s="41">
        <v>0</v>
      </c>
      <c r="H16" s="34">
        <v>0</v>
      </c>
      <c r="I16" s="38">
        <v>0</v>
      </c>
      <c r="J16" s="41">
        <f t="shared" si="1"/>
        <v>0</v>
      </c>
    </row>
    <row r="17" spans="1:10" x14ac:dyDescent="0.3">
      <c r="A17" s="21"/>
      <c r="B17" s="21"/>
      <c r="C17" s="57">
        <v>0</v>
      </c>
      <c r="D17" s="57">
        <v>0</v>
      </c>
      <c r="E17" s="57">
        <v>0</v>
      </c>
      <c r="F17" s="60">
        <f t="shared" si="0"/>
        <v>0</v>
      </c>
      <c r="G17" s="40">
        <v>0</v>
      </c>
      <c r="H17" s="21">
        <v>0</v>
      </c>
      <c r="I17" s="39">
        <v>0</v>
      </c>
      <c r="J17" s="40">
        <f t="shared" si="1"/>
        <v>0</v>
      </c>
    </row>
    <row r="18" spans="1:10" x14ac:dyDescent="0.3">
      <c r="A18" s="34"/>
      <c r="B18" s="34"/>
      <c r="C18" s="57">
        <v>0</v>
      </c>
      <c r="D18" s="57">
        <v>0</v>
      </c>
      <c r="E18" s="57">
        <v>0</v>
      </c>
      <c r="F18" s="60">
        <f t="shared" si="0"/>
        <v>0</v>
      </c>
      <c r="G18" s="41">
        <v>0</v>
      </c>
      <c r="H18" s="34">
        <v>0</v>
      </c>
      <c r="I18" s="38">
        <v>0</v>
      </c>
      <c r="J18" s="41">
        <f t="shared" si="1"/>
        <v>0</v>
      </c>
    </row>
    <row r="19" spans="1:10" x14ac:dyDescent="0.3">
      <c r="A19" s="21"/>
      <c r="B19" s="21"/>
      <c r="C19" s="57">
        <v>0</v>
      </c>
      <c r="D19" s="57">
        <v>0</v>
      </c>
      <c r="E19" s="57">
        <v>0</v>
      </c>
      <c r="F19" s="60">
        <f t="shared" si="0"/>
        <v>0</v>
      </c>
      <c r="G19" s="40">
        <v>0</v>
      </c>
      <c r="H19" s="21">
        <v>0</v>
      </c>
      <c r="I19" s="39">
        <v>0</v>
      </c>
      <c r="J19" s="40">
        <f t="shared" si="1"/>
        <v>0</v>
      </c>
    </row>
    <row r="20" spans="1:10" x14ac:dyDescent="0.3">
      <c r="A20" s="34"/>
      <c r="B20" s="34"/>
      <c r="C20" s="57">
        <v>0</v>
      </c>
      <c r="D20" s="57">
        <v>0</v>
      </c>
      <c r="E20" s="57">
        <v>0</v>
      </c>
      <c r="F20" s="60">
        <f t="shared" si="0"/>
        <v>0</v>
      </c>
      <c r="G20" s="41">
        <v>0</v>
      </c>
      <c r="H20" s="34">
        <v>0</v>
      </c>
      <c r="I20" s="38">
        <v>0</v>
      </c>
      <c r="J20" s="41">
        <f t="shared" si="1"/>
        <v>0</v>
      </c>
    </row>
    <row r="21" spans="1:10" x14ac:dyDescent="0.3">
      <c r="A21" s="21"/>
      <c r="B21" s="21"/>
      <c r="C21" s="57">
        <v>0</v>
      </c>
      <c r="D21" s="57">
        <v>0</v>
      </c>
      <c r="E21" s="57">
        <v>0</v>
      </c>
      <c r="F21" s="60">
        <f t="shared" si="0"/>
        <v>0</v>
      </c>
      <c r="G21" s="40">
        <v>0</v>
      </c>
      <c r="H21" s="21">
        <v>0</v>
      </c>
      <c r="I21" s="39">
        <v>0</v>
      </c>
      <c r="J21" s="40">
        <f t="shared" si="1"/>
        <v>0</v>
      </c>
    </row>
    <row r="22" spans="1:10" x14ac:dyDescent="0.3">
      <c r="A22" s="34"/>
      <c r="B22" s="34"/>
      <c r="C22" s="57">
        <v>0</v>
      </c>
      <c r="D22" s="57">
        <v>0</v>
      </c>
      <c r="E22" s="57">
        <v>0</v>
      </c>
      <c r="F22" s="60">
        <f t="shared" si="0"/>
        <v>0</v>
      </c>
      <c r="G22" s="41">
        <v>0</v>
      </c>
      <c r="H22" s="34">
        <v>0</v>
      </c>
      <c r="I22" s="38">
        <v>0</v>
      </c>
      <c r="J22" s="41">
        <f t="shared" si="1"/>
        <v>0</v>
      </c>
    </row>
    <row r="23" spans="1:10" x14ac:dyDescent="0.3">
      <c r="A23" s="21"/>
      <c r="B23" s="21"/>
      <c r="C23" s="57">
        <v>0</v>
      </c>
      <c r="D23" s="57">
        <v>0</v>
      </c>
      <c r="E23" s="57">
        <v>0</v>
      </c>
      <c r="F23" s="60">
        <f t="shared" si="0"/>
        <v>0</v>
      </c>
      <c r="G23" s="40">
        <v>0</v>
      </c>
      <c r="H23" s="21">
        <v>0</v>
      </c>
      <c r="I23" s="39">
        <v>0</v>
      </c>
      <c r="J23" s="40">
        <f t="shared" si="1"/>
        <v>0</v>
      </c>
    </row>
    <row r="24" spans="1:10" x14ac:dyDescent="0.3">
      <c r="A24" s="34"/>
      <c r="B24" s="34"/>
      <c r="C24" s="57">
        <v>0</v>
      </c>
      <c r="D24" s="57">
        <v>0</v>
      </c>
      <c r="E24" s="57">
        <v>0</v>
      </c>
      <c r="F24" s="60">
        <f t="shared" si="0"/>
        <v>0</v>
      </c>
      <c r="G24" s="41">
        <v>0</v>
      </c>
      <c r="H24" s="34">
        <v>0</v>
      </c>
      <c r="I24" s="38">
        <v>0</v>
      </c>
      <c r="J24" s="41">
        <f t="shared" si="1"/>
        <v>0</v>
      </c>
    </row>
    <row r="25" spans="1:10" x14ac:dyDescent="0.3">
      <c r="A25" s="21"/>
      <c r="B25" s="21"/>
      <c r="C25" s="57">
        <v>0</v>
      </c>
      <c r="D25" s="57">
        <v>0</v>
      </c>
      <c r="E25" s="57">
        <v>0</v>
      </c>
      <c r="F25" s="60">
        <f t="shared" si="0"/>
        <v>0</v>
      </c>
      <c r="G25" s="40">
        <v>0</v>
      </c>
      <c r="H25" s="21">
        <v>0</v>
      </c>
      <c r="I25" s="39">
        <v>0</v>
      </c>
      <c r="J25" s="40">
        <f t="shared" si="1"/>
        <v>0</v>
      </c>
    </row>
    <row r="26" spans="1:10" x14ac:dyDescent="0.3">
      <c r="A26" s="34"/>
      <c r="B26" s="34"/>
      <c r="C26" s="57">
        <v>0</v>
      </c>
      <c r="D26" s="57">
        <v>0</v>
      </c>
      <c r="E26" s="57">
        <v>0</v>
      </c>
      <c r="F26" s="60">
        <f t="shared" si="0"/>
        <v>0</v>
      </c>
      <c r="G26" s="41">
        <v>0</v>
      </c>
      <c r="H26" s="34">
        <v>0</v>
      </c>
      <c r="I26" s="38">
        <v>0</v>
      </c>
      <c r="J26" s="41">
        <f t="shared" si="1"/>
        <v>0</v>
      </c>
    </row>
    <row r="27" spans="1:10" x14ac:dyDescent="0.3">
      <c r="A27" s="21"/>
      <c r="B27" s="21"/>
      <c r="C27" s="57">
        <v>0</v>
      </c>
      <c r="D27" s="57">
        <v>0</v>
      </c>
      <c r="E27" s="57">
        <v>0</v>
      </c>
      <c r="F27" s="60">
        <f t="shared" si="0"/>
        <v>0</v>
      </c>
      <c r="G27" s="40">
        <v>0</v>
      </c>
      <c r="H27" s="21">
        <v>0</v>
      </c>
      <c r="I27" s="39">
        <v>0</v>
      </c>
      <c r="J27" s="40">
        <f t="shared" si="1"/>
        <v>0</v>
      </c>
    </row>
    <row r="28" spans="1:10" x14ac:dyDescent="0.3">
      <c r="A28" s="34"/>
      <c r="B28" s="34"/>
      <c r="C28" s="57">
        <v>0</v>
      </c>
      <c r="D28" s="57">
        <v>0</v>
      </c>
      <c r="E28" s="57">
        <v>0</v>
      </c>
      <c r="F28" s="60">
        <f t="shared" si="0"/>
        <v>0</v>
      </c>
      <c r="G28" s="41">
        <v>0</v>
      </c>
      <c r="H28" s="34">
        <v>0</v>
      </c>
      <c r="I28" s="38">
        <v>0</v>
      </c>
      <c r="J28" s="41">
        <f t="shared" si="1"/>
        <v>0</v>
      </c>
    </row>
    <row r="29" spans="1:10" x14ac:dyDescent="0.3">
      <c r="A29" s="21"/>
      <c r="B29" s="21"/>
      <c r="C29" s="57">
        <v>0</v>
      </c>
      <c r="D29" s="57">
        <v>0</v>
      </c>
      <c r="E29" s="57">
        <v>0</v>
      </c>
      <c r="F29" s="60">
        <f t="shared" si="0"/>
        <v>0</v>
      </c>
      <c r="G29" s="40">
        <v>0</v>
      </c>
      <c r="H29" s="21">
        <v>0</v>
      </c>
      <c r="I29" s="39">
        <v>0</v>
      </c>
      <c r="J29" s="40">
        <f t="shared" si="1"/>
        <v>0</v>
      </c>
    </row>
    <row r="30" spans="1:10" x14ac:dyDescent="0.3">
      <c r="A30" s="34"/>
      <c r="B30" s="34"/>
      <c r="C30" s="57">
        <v>0</v>
      </c>
      <c r="D30" s="57">
        <v>0</v>
      </c>
      <c r="E30" s="57">
        <v>0</v>
      </c>
      <c r="F30" s="60">
        <f t="shared" si="0"/>
        <v>0</v>
      </c>
      <c r="G30" s="41">
        <v>0</v>
      </c>
      <c r="H30" s="34">
        <v>0</v>
      </c>
      <c r="I30" s="38">
        <v>0</v>
      </c>
      <c r="J30" s="41">
        <f t="shared" si="1"/>
        <v>0</v>
      </c>
    </row>
    <row r="31" spans="1:10" x14ac:dyDescent="0.3">
      <c r="A31" s="21"/>
      <c r="B31" s="21"/>
      <c r="C31" s="57">
        <v>0</v>
      </c>
      <c r="D31" s="57">
        <v>0</v>
      </c>
      <c r="E31" s="57">
        <v>0</v>
      </c>
      <c r="F31" s="60">
        <f t="shared" si="0"/>
        <v>0</v>
      </c>
      <c r="G31" s="40">
        <v>0</v>
      </c>
      <c r="H31" s="21">
        <v>0</v>
      </c>
      <c r="I31" s="39">
        <v>0</v>
      </c>
      <c r="J31" s="40">
        <f t="shared" si="1"/>
        <v>0</v>
      </c>
    </row>
    <row r="32" spans="1:10" x14ac:dyDescent="0.3">
      <c r="A32" s="34"/>
      <c r="B32" s="34"/>
      <c r="C32" s="57">
        <v>0</v>
      </c>
      <c r="D32" s="57">
        <v>0</v>
      </c>
      <c r="E32" s="57">
        <v>0</v>
      </c>
      <c r="F32" s="60">
        <f t="shared" si="0"/>
        <v>0</v>
      </c>
      <c r="G32" s="41">
        <v>0</v>
      </c>
      <c r="H32" s="34">
        <v>0</v>
      </c>
      <c r="I32" s="38">
        <v>0</v>
      </c>
      <c r="J32" s="41">
        <f t="shared" si="1"/>
        <v>0</v>
      </c>
    </row>
    <row r="33" spans="1:10" x14ac:dyDescent="0.3">
      <c r="A33" s="21"/>
      <c r="B33" s="21"/>
      <c r="C33" s="57">
        <v>0</v>
      </c>
      <c r="D33" s="57">
        <v>0</v>
      </c>
      <c r="E33" s="57">
        <v>0</v>
      </c>
      <c r="F33" s="60">
        <f t="shared" si="0"/>
        <v>0</v>
      </c>
      <c r="G33" s="40">
        <v>0</v>
      </c>
      <c r="H33" s="21">
        <v>0</v>
      </c>
      <c r="I33" s="39">
        <v>0</v>
      </c>
      <c r="J33" s="40">
        <f t="shared" si="1"/>
        <v>0</v>
      </c>
    </row>
    <row r="34" spans="1:10" x14ac:dyDescent="0.3">
      <c r="A34" s="34"/>
      <c r="B34" s="34"/>
      <c r="C34" s="57">
        <v>0</v>
      </c>
      <c r="D34" s="57">
        <v>0</v>
      </c>
      <c r="E34" s="57">
        <v>0</v>
      </c>
      <c r="F34" s="60">
        <f t="shared" si="0"/>
        <v>0</v>
      </c>
      <c r="G34" s="41">
        <v>0</v>
      </c>
      <c r="H34" s="34">
        <v>0</v>
      </c>
      <c r="I34" s="38">
        <v>0</v>
      </c>
      <c r="J34" s="41">
        <f t="shared" si="1"/>
        <v>0</v>
      </c>
    </row>
    <row r="35" spans="1:10" x14ac:dyDescent="0.3">
      <c r="A35" s="21"/>
      <c r="B35" s="21"/>
      <c r="C35" s="57">
        <v>0</v>
      </c>
      <c r="D35" s="57">
        <v>0</v>
      </c>
      <c r="E35" s="57">
        <v>0</v>
      </c>
      <c r="F35" s="60">
        <f t="shared" si="0"/>
        <v>0</v>
      </c>
      <c r="G35" s="40">
        <v>0</v>
      </c>
      <c r="H35" s="21">
        <v>0</v>
      </c>
      <c r="I35" s="39">
        <v>0</v>
      </c>
      <c r="J35" s="40">
        <f t="shared" si="1"/>
        <v>0</v>
      </c>
    </row>
    <row r="36" spans="1:10" x14ac:dyDescent="0.3">
      <c r="A36" s="34"/>
      <c r="B36" s="34"/>
      <c r="C36" s="57">
        <v>0</v>
      </c>
      <c r="D36" s="57">
        <v>0</v>
      </c>
      <c r="E36" s="57">
        <v>0</v>
      </c>
      <c r="F36" s="60">
        <f t="shared" si="0"/>
        <v>0</v>
      </c>
      <c r="G36" s="41">
        <v>0</v>
      </c>
      <c r="H36" s="34">
        <v>0</v>
      </c>
      <c r="I36" s="38">
        <v>0</v>
      </c>
      <c r="J36" s="41">
        <f t="shared" si="1"/>
        <v>0</v>
      </c>
    </row>
    <row r="37" spans="1:10" x14ac:dyDescent="0.3">
      <c r="A37" s="24"/>
      <c r="B37" s="25" t="s">
        <v>220</v>
      </c>
      <c r="C37" s="60">
        <f>SUM(C8:C36)</f>
        <v>0</v>
      </c>
      <c r="D37" s="60">
        <f t="shared" ref="D37:J37" si="2">SUM(D8:D36)</f>
        <v>0</v>
      </c>
      <c r="E37" s="60">
        <f t="shared" si="2"/>
        <v>0</v>
      </c>
      <c r="F37" s="60">
        <f t="shared" si="2"/>
        <v>0</v>
      </c>
      <c r="G37" s="26">
        <f t="shared" si="2"/>
        <v>0</v>
      </c>
      <c r="H37" s="27"/>
      <c r="I37" s="28"/>
      <c r="J37" s="26">
        <f t="shared" si="2"/>
        <v>0</v>
      </c>
    </row>
    <row r="38" spans="1:10" x14ac:dyDescent="0.3">
      <c r="A38" s="43" t="s">
        <v>215</v>
      </c>
      <c r="B38" s="46"/>
      <c r="C38" s="61" t="s">
        <v>209</v>
      </c>
      <c r="D38" s="61" t="s">
        <v>210</v>
      </c>
      <c r="E38" s="61" t="s">
        <v>211</v>
      </c>
      <c r="F38" s="61" t="s">
        <v>16</v>
      </c>
      <c r="G38" s="45"/>
      <c r="H38" s="45"/>
      <c r="I38" s="45"/>
      <c r="J38" s="47"/>
    </row>
    <row r="39" spans="1:10" x14ac:dyDescent="0.3">
      <c r="A39" s="29" t="s">
        <v>216</v>
      </c>
      <c r="B39" s="30">
        <v>0</v>
      </c>
      <c r="C39" s="57">
        <v>0</v>
      </c>
      <c r="D39" s="57">
        <v>0</v>
      </c>
      <c r="E39" s="57">
        <v>0</v>
      </c>
      <c r="F39" s="60">
        <f>SUM(C39:E39)</f>
        <v>0</v>
      </c>
    </row>
    <row r="40" spans="1:10" x14ac:dyDescent="0.3">
      <c r="A40" s="35" t="s">
        <v>217</v>
      </c>
      <c r="B40" s="36">
        <v>0</v>
      </c>
      <c r="C40" s="348">
        <v>0</v>
      </c>
      <c r="D40" s="348">
        <v>0</v>
      </c>
      <c r="E40" s="348">
        <v>0</v>
      </c>
      <c r="F40" s="60">
        <v>0</v>
      </c>
    </row>
    <row r="41" spans="1:10" x14ac:dyDescent="0.3">
      <c r="A41" s="29" t="s">
        <v>218</v>
      </c>
      <c r="B41" s="30">
        <v>0</v>
      </c>
      <c r="C41" s="348">
        <v>0</v>
      </c>
      <c r="D41" s="348">
        <v>0</v>
      </c>
      <c r="E41" s="348">
        <v>0</v>
      </c>
      <c r="F41" s="60">
        <v>0</v>
      </c>
      <c r="I41" s="17" t="s">
        <v>273</v>
      </c>
    </row>
    <row r="42" spans="1:10" ht="33" x14ac:dyDescent="0.3">
      <c r="A42" s="37" t="s">
        <v>219</v>
      </c>
      <c r="B42" s="35" t="s">
        <v>271</v>
      </c>
      <c r="C42" s="70"/>
      <c r="D42" s="70"/>
      <c r="E42" s="70"/>
      <c r="F42" s="70"/>
      <c r="I42" s="17" t="s">
        <v>271</v>
      </c>
    </row>
    <row r="43" spans="1:10" x14ac:dyDescent="0.3">
      <c r="A43" s="29"/>
      <c r="B43" s="29"/>
      <c r="C43" s="70"/>
      <c r="D43" s="70"/>
      <c r="E43" s="70"/>
      <c r="F43" s="70"/>
    </row>
    <row r="44" spans="1:10" x14ac:dyDescent="0.3">
      <c r="A44" s="24"/>
      <c r="B44" s="25" t="s">
        <v>221</v>
      </c>
      <c r="C44" s="60">
        <f t="shared" ref="C44:E44" si="3">SUM(C39:C41)</f>
        <v>0</v>
      </c>
      <c r="D44" s="60">
        <f t="shared" si="3"/>
        <v>0</v>
      </c>
      <c r="E44" s="60">
        <f t="shared" si="3"/>
        <v>0</v>
      </c>
      <c r="F44" s="60">
        <f>SUM(F39:F41)</f>
        <v>0</v>
      </c>
    </row>
    <row r="45" spans="1:10" x14ac:dyDescent="0.3">
      <c r="A45" s="43" t="s">
        <v>222</v>
      </c>
      <c r="B45" s="45"/>
      <c r="C45" s="61" t="s">
        <v>209</v>
      </c>
      <c r="D45" s="61" t="s">
        <v>210</v>
      </c>
      <c r="E45" s="61" t="s">
        <v>211</v>
      </c>
      <c r="F45" s="61" t="s">
        <v>16</v>
      </c>
    </row>
    <row r="46" spans="1:10" x14ac:dyDescent="0.3">
      <c r="A46" s="31" t="s">
        <v>235</v>
      </c>
      <c r="B46" s="31">
        <v>0</v>
      </c>
      <c r="C46" s="57">
        <v>0</v>
      </c>
      <c r="D46" s="57">
        <v>0</v>
      </c>
      <c r="E46" s="57">
        <v>0</v>
      </c>
      <c r="F46" s="60">
        <f>SUM(C46:E46)</f>
        <v>0</v>
      </c>
    </row>
    <row r="47" spans="1:10" x14ac:dyDescent="0.3">
      <c r="A47" s="33" t="s">
        <v>236</v>
      </c>
      <c r="B47" s="344">
        <v>0</v>
      </c>
      <c r="C47" s="57">
        <v>0</v>
      </c>
      <c r="D47" s="57">
        <v>0</v>
      </c>
      <c r="E47" s="57">
        <v>0</v>
      </c>
      <c r="F47" s="60">
        <f t="shared" ref="F47:F62" si="4">SUM(C47:E47)</f>
        <v>0</v>
      </c>
    </row>
    <row r="48" spans="1:10" x14ac:dyDescent="0.3">
      <c r="A48" s="31" t="s">
        <v>237</v>
      </c>
      <c r="B48" s="345">
        <v>0</v>
      </c>
      <c r="C48" s="57">
        <v>0</v>
      </c>
      <c r="D48" s="57">
        <v>0</v>
      </c>
      <c r="E48" s="57">
        <v>0</v>
      </c>
      <c r="F48" s="60">
        <f t="shared" si="4"/>
        <v>0</v>
      </c>
    </row>
    <row r="49" spans="1:6" x14ac:dyDescent="0.3">
      <c r="A49" s="33" t="s">
        <v>238</v>
      </c>
      <c r="B49" s="33" t="s">
        <v>239</v>
      </c>
      <c r="C49" s="57">
        <v>0</v>
      </c>
      <c r="D49" s="57">
        <v>0</v>
      </c>
      <c r="E49" s="57">
        <v>0</v>
      </c>
      <c r="F49" s="60">
        <f t="shared" si="4"/>
        <v>0</v>
      </c>
    </row>
    <row r="50" spans="1:6" x14ac:dyDescent="0.3">
      <c r="A50" s="31">
        <v>0</v>
      </c>
      <c r="B50" s="345">
        <v>0</v>
      </c>
      <c r="C50" s="57">
        <v>0</v>
      </c>
      <c r="D50" s="57">
        <v>0</v>
      </c>
      <c r="E50" s="57">
        <v>0</v>
      </c>
      <c r="F50" s="60">
        <f t="shared" si="4"/>
        <v>0</v>
      </c>
    </row>
    <row r="51" spans="1:6" x14ac:dyDescent="0.3">
      <c r="A51" s="33" t="s">
        <v>225</v>
      </c>
      <c r="B51" s="33"/>
      <c r="C51" s="57">
        <v>0</v>
      </c>
      <c r="D51" s="57">
        <v>0</v>
      </c>
      <c r="E51" s="57">
        <v>0</v>
      </c>
      <c r="F51" s="60">
        <f t="shared" si="4"/>
        <v>0</v>
      </c>
    </row>
    <row r="52" spans="1:6" x14ac:dyDescent="0.3">
      <c r="A52" s="31"/>
      <c r="B52" s="31"/>
      <c r="C52" s="57">
        <v>0</v>
      </c>
      <c r="D52" s="57">
        <v>0</v>
      </c>
      <c r="E52" s="57">
        <v>0</v>
      </c>
      <c r="F52" s="60">
        <f t="shared" si="4"/>
        <v>0</v>
      </c>
    </row>
    <row r="53" spans="1:6" x14ac:dyDescent="0.3">
      <c r="A53" s="33"/>
      <c r="B53" s="33"/>
      <c r="C53" s="57">
        <v>0</v>
      </c>
      <c r="D53" s="57">
        <v>0</v>
      </c>
      <c r="E53" s="57">
        <v>0</v>
      </c>
      <c r="F53" s="60">
        <f t="shared" si="4"/>
        <v>0</v>
      </c>
    </row>
    <row r="54" spans="1:6" x14ac:dyDescent="0.3">
      <c r="A54" s="31"/>
      <c r="B54" s="31"/>
      <c r="C54" s="57">
        <v>0</v>
      </c>
      <c r="D54" s="57">
        <v>0</v>
      </c>
      <c r="E54" s="57">
        <v>0</v>
      </c>
      <c r="F54" s="60">
        <f t="shared" si="4"/>
        <v>0</v>
      </c>
    </row>
    <row r="55" spans="1:6" x14ac:dyDescent="0.3">
      <c r="A55" s="33"/>
      <c r="B55" s="33"/>
      <c r="C55" s="57">
        <v>0</v>
      </c>
      <c r="D55" s="57">
        <v>0</v>
      </c>
      <c r="E55" s="57">
        <v>0</v>
      </c>
      <c r="F55" s="60">
        <f t="shared" si="4"/>
        <v>0</v>
      </c>
    </row>
    <row r="56" spans="1:6" x14ac:dyDescent="0.3">
      <c r="A56" s="31"/>
      <c r="B56" s="31"/>
      <c r="C56" s="57">
        <v>0</v>
      </c>
      <c r="D56" s="57">
        <v>0</v>
      </c>
      <c r="E56" s="57">
        <v>0</v>
      </c>
      <c r="F56" s="60">
        <f t="shared" si="4"/>
        <v>0</v>
      </c>
    </row>
    <row r="57" spans="1:6" x14ac:dyDescent="0.3">
      <c r="A57" s="33"/>
      <c r="B57" s="33"/>
      <c r="C57" s="57">
        <v>0</v>
      </c>
      <c r="D57" s="57">
        <v>0</v>
      </c>
      <c r="E57" s="57">
        <v>0</v>
      </c>
      <c r="F57" s="60">
        <f t="shared" si="4"/>
        <v>0</v>
      </c>
    </row>
    <row r="58" spans="1:6" x14ac:dyDescent="0.3">
      <c r="A58" s="31"/>
      <c r="B58" s="31"/>
      <c r="C58" s="57">
        <v>0</v>
      </c>
      <c r="D58" s="57">
        <v>0</v>
      </c>
      <c r="E58" s="57">
        <v>0</v>
      </c>
      <c r="F58" s="60">
        <f t="shared" si="4"/>
        <v>0</v>
      </c>
    </row>
    <row r="59" spans="1:6" x14ac:dyDescent="0.3">
      <c r="A59" s="33" t="s">
        <v>285</v>
      </c>
      <c r="B59" s="33"/>
      <c r="C59" s="57">
        <v>0</v>
      </c>
      <c r="D59" s="57">
        <v>0</v>
      </c>
      <c r="E59" s="57">
        <v>0</v>
      </c>
      <c r="F59" s="60">
        <f t="shared" si="4"/>
        <v>0</v>
      </c>
    </row>
    <row r="60" spans="1:6" x14ac:dyDescent="0.3">
      <c r="A60" s="31"/>
      <c r="B60" s="31"/>
      <c r="C60" s="57">
        <v>0</v>
      </c>
      <c r="D60" s="57">
        <v>0</v>
      </c>
      <c r="E60" s="57">
        <v>0</v>
      </c>
      <c r="F60" s="60">
        <f t="shared" si="4"/>
        <v>0</v>
      </c>
    </row>
    <row r="61" spans="1:6" x14ac:dyDescent="0.3">
      <c r="A61" s="33"/>
      <c r="B61" s="33"/>
      <c r="C61" s="57">
        <v>0</v>
      </c>
      <c r="D61" s="57">
        <v>0</v>
      </c>
      <c r="E61" s="57">
        <v>0</v>
      </c>
      <c r="F61" s="60">
        <f t="shared" si="4"/>
        <v>0</v>
      </c>
    </row>
    <row r="62" spans="1:6" x14ac:dyDescent="0.3">
      <c r="A62" s="31"/>
      <c r="B62" s="31"/>
      <c r="C62" s="57">
        <v>0</v>
      </c>
      <c r="D62" s="57">
        <v>0</v>
      </c>
      <c r="E62" s="57">
        <v>0</v>
      </c>
      <c r="F62" s="60">
        <f t="shared" si="4"/>
        <v>0</v>
      </c>
    </row>
    <row r="63" spans="1:6" x14ac:dyDescent="0.3">
      <c r="A63" s="24"/>
      <c r="B63" s="24" t="s">
        <v>224</v>
      </c>
      <c r="C63" s="60">
        <f>SUM(C46:C62)</f>
        <v>0</v>
      </c>
      <c r="D63" s="60">
        <f t="shared" ref="D63:F63" si="5">SUM(D46:D62)</f>
        <v>0</v>
      </c>
      <c r="E63" s="60">
        <f t="shared" si="5"/>
        <v>0</v>
      </c>
      <c r="F63" s="60">
        <f t="shared" si="5"/>
        <v>0</v>
      </c>
    </row>
    <row r="64" spans="1:6" x14ac:dyDescent="0.3">
      <c r="A64" s="43" t="s">
        <v>226</v>
      </c>
      <c r="B64" s="44"/>
      <c r="C64" s="61" t="s">
        <v>209</v>
      </c>
      <c r="D64" s="61" t="s">
        <v>210</v>
      </c>
      <c r="E64" s="61" t="s">
        <v>211</v>
      </c>
      <c r="F64" s="61" t="s">
        <v>16</v>
      </c>
    </row>
    <row r="65" spans="1:6" x14ac:dyDescent="0.3">
      <c r="A65" s="32"/>
      <c r="B65" s="32"/>
      <c r="C65" s="57">
        <v>0</v>
      </c>
      <c r="D65" s="57">
        <v>0</v>
      </c>
      <c r="E65" s="57">
        <v>0</v>
      </c>
      <c r="F65" s="60">
        <f>SUM(C65:E65)</f>
        <v>0</v>
      </c>
    </row>
    <row r="66" spans="1:6" x14ac:dyDescent="0.3">
      <c r="A66" s="42"/>
      <c r="B66" s="42"/>
      <c r="C66" s="57">
        <v>0</v>
      </c>
      <c r="D66" s="57">
        <v>0</v>
      </c>
      <c r="E66" s="57">
        <v>0</v>
      </c>
      <c r="F66" s="60">
        <f t="shared" ref="F66:F69" si="6">SUM(C66:E66)</f>
        <v>0</v>
      </c>
    </row>
    <row r="67" spans="1:6" x14ac:dyDescent="0.3">
      <c r="A67" s="32"/>
      <c r="B67" s="32"/>
      <c r="C67" s="57">
        <v>0</v>
      </c>
      <c r="D67" s="57">
        <v>0</v>
      </c>
      <c r="E67" s="57">
        <v>0</v>
      </c>
      <c r="F67" s="60">
        <f t="shared" si="6"/>
        <v>0</v>
      </c>
    </row>
    <row r="68" spans="1:6" x14ac:dyDescent="0.3">
      <c r="A68" s="42"/>
      <c r="B68" s="42"/>
      <c r="C68" s="57">
        <v>0</v>
      </c>
      <c r="D68" s="57">
        <v>0</v>
      </c>
      <c r="E68" s="57">
        <v>0</v>
      </c>
      <c r="F68" s="60">
        <f t="shared" si="6"/>
        <v>0</v>
      </c>
    </row>
    <row r="69" spans="1:6" x14ac:dyDescent="0.3">
      <c r="A69" s="32"/>
      <c r="B69" s="32"/>
      <c r="C69" s="57">
        <v>0</v>
      </c>
      <c r="D69" s="57">
        <v>0</v>
      </c>
      <c r="E69" s="57">
        <v>0</v>
      </c>
      <c r="F69" s="60">
        <f t="shared" si="6"/>
        <v>0</v>
      </c>
    </row>
    <row r="70" spans="1:6" x14ac:dyDescent="0.3">
      <c r="A70" s="24"/>
      <c r="B70" s="24" t="s">
        <v>227</v>
      </c>
      <c r="C70" s="60">
        <f>SUM(C65:C69)</f>
        <v>0</v>
      </c>
      <c r="D70" s="60">
        <f t="shared" ref="D70:F70" si="7">SUM(D65:D69)</f>
        <v>0</v>
      </c>
      <c r="E70" s="60">
        <f t="shared" si="7"/>
        <v>0</v>
      </c>
      <c r="F70" s="60">
        <f t="shared" si="7"/>
        <v>0</v>
      </c>
    </row>
    <row r="71" spans="1:6" x14ac:dyDescent="0.3">
      <c r="A71" s="43" t="s">
        <v>232</v>
      </c>
      <c r="B71" s="44"/>
      <c r="C71" s="61" t="s">
        <v>209</v>
      </c>
      <c r="D71" s="61" t="s">
        <v>210</v>
      </c>
      <c r="E71" s="61" t="s">
        <v>211</v>
      </c>
      <c r="F71" s="61" t="s">
        <v>16</v>
      </c>
    </row>
    <row r="72" spans="1:6" x14ac:dyDescent="0.3">
      <c r="A72" s="51"/>
      <c r="B72" s="51"/>
      <c r="C72" s="57">
        <v>0</v>
      </c>
      <c r="D72" s="57">
        <v>0</v>
      </c>
      <c r="E72" s="57">
        <v>0</v>
      </c>
      <c r="F72" s="60">
        <f>SUM(C72:E72)</f>
        <v>0</v>
      </c>
    </row>
    <row r="73" spans="1:6" x14ac:dyDescent="0.3">
      <c r="A73" s="52"/>
      <c r="B73" s="52"/>
      <c r="C73" s="57">
        <v>0</v>
      </c>
      <c r="D73" s="57">
        <v>0</v>
      </c>
      <c r="E73" s="57">
        <v>0</v>
      </c>
      <c r="F73" s="60">
        <f t="shared" ref="F73:F84" si="8">SUM(C73:E73)</f>
        <v>0</v>
      </c>
    </row>
    <row r="74" spans="1:6" x14ac:dyDescent="0.3">
      <c r="A74" s="51"/>
      <c r="B74" s="51"/>
      <c r="C74" s="57">
        <v>0</v>
      </c>
      <c r="D74" s="57">
        <v>0</v>
      </c>
      <c r="E74" s="57">
        <v>0</v>
      </c>
      <c r="F74" s="60">
        <f t="shared" si="8"/>
        <v>0</v>
      </c>
    </row>
    <row r="75" spans="1:6" x14ac:dyDescent="0.3">
      <c r="A75" s="52"/>
      <c r="B75" s="52"/>
      <c r="C75" s="57">
        <v>0</v>
      </c>
      <c r="D75" s="57">
        <v>0</v>
      </c>
      <c r="E75" s="57">
        <v>0</v>
      </c>
      <c r="F75" s="60">
        <f t="shared" si="8"/>
        <v>0</v>
      </c>
    </row>
    <row r="76" spans="1:6" x14ac:dyDescent="0.3">
      <c r="A76" s="51"/>
      <c r="B76" s="51"/>
      <c r="C76" s="57">
        <v>0</v>
      </c>
      <c r="D76" s="57">
        <v>0</v>
      </c>
      <c r="E76" s="57">
        <v>0</v>
      </c>
      <c r="F76" s="60">
        <f t="shared" si="8"/>
        <v>0</v>
      </c>
    </row>
    <row r="77" spans="1:6" x14ac:dyDescent="0.3">
      <c r="A77" s="52"/>
      <c r="B77" s="52"/>
      <c r="C77" s="57">
        <v>0</v>
      </c>
      <c r="D77" s="57">
        <v>0</v>
      </c>
      <c r="E77" s="57">
        <v>0</v>
      </c>
      <c r="F77" s="60">
        <f t="shared" si="8"/>
        <v>0</v>
      </c>
    </row>
    <row r="78" spans="1:6" x14ac:dyDescent="0.3">
      <c r="A78" s="51"/>
      <c r="B78" s="51"/>
      <c r="C78" s="57">
        <v>0</v>
      </c>
      <c r="D78" s="57">
        <v>0</v>
      </c>
      <c r="E78" s="57">
        <v>0</v>
      </c>
      <c r="F78" s="60">
        <f t="shared" si="8"/>
        <v>0</v>
      </c>
    </row>
    <row r="79" spans="1:6" x14ac:dyDescent="0.3">
      <c r="A79" s="52"/>
      <c r="B79" s="52"/>
      <c r="C79" s="57">
        <v>0</v>
      </c>
      <c r="D79" s="57">
        <v>0</v>
      </c>
      <c r="E79" s="57">
        <v>0</v>
      </c>
      <c r="F79" s="60">
        <f t="shared" si="8"/>
        <v>0</v>
      </c>
    </row>
    <row r="80" spans="1:6" x14ac:dyDescent="0.3">
      <c r="A80" s="51"/>
      <c r="B80" s="51"/>
      <c r="C80" s="57">
        <v>0</v>
      </c>
      <c r="D80" s="57">
        <v>0</v>
      </c>
      <c r="E80" s="57">
        <v>0</v>
      </c>
      <c r="F80" s="60">
        <f t="shared" si="8"/>
        <v>0</v>
      </c>
    </row>
    <row r="81" spans="1:9" x14ac:dyDescent="0.3">
      <c r="A81" s="52"/>
      <c r="B81" s="52"/>
      <c r="C81" s="57">
        <v>0</v>
      </c>
      <c r="D81" s="57">
        <v>0</v>
      </c>
      <c r="E81" s="57">
        <v>0</v>
      </c>
      <c r="F81" s="60">
        <f t="shared" si="8"/>
        <v>0</v>
      </c>
    </row>
    <row r="82" spans="1:9" x14ac:dyDescent="0.3">
      <c r="A82" s="51"/>
      <c r="B82" s="51"/>
      <c r="C82" s="57">
        <v>0</v>
      </c>
      <c r="D82" s="57">
        <v>0</v>
      </c>
      <c r="E82" s="57">
        <v>0</v>
      </c>
      <c r="F82" s="60">
        <f t="shared" si="8"/>
        <v>0</v>
      </c>
    </row>
    <row r="83" spans="1:9" x14ac:dyDescent="0.3">
      <c r="A83" s="52"/>
      <c r="B83" s="52"/>
      <c r="C83" s="57">
        <v>0</v>
      </c>
      <c r="D83" s="57">
        <v>0</v>
      </c>
      <c r="E83" s="57">
        <v>0</v>
      </c>
      <c r="F83" s="60">
        <f t="shared" si="8"/>
        <v>0</v>
      </c>
    </row>
    <row r="84" spans="1:9" x14ac:dyDescent="0.3">
      <c r="A84" s="51"/>
      <c r="B84" s="51"/>
      <c r="C84" s="57">
        <v>0</v>
      </c>
      <c r="D84" s="57">
        <v>0</v>
      </c>
      <c r="E84" s="57">
        <v>0</v>
      </c>
      <c r="F84" s="60">
        <f t="shared" si="8"/>
        <v>0</v>
      </c>
    </row>
    <row r="85" spans="1:9" x14ac:dyDescent="0.3">
      <c r="A85" s="24"/>
      <c r="B85" s="24" t="s">
        <v>233</v>
      </c>
      <c r="C85" s="60">
        <f>SUM(C72:C84)</f>
        <v>0</v>
      </c>
      <c r="D85" s="60">
        <f t="shared" ref="D85:F85" si="9">SUM(D72:D84)</f>
        <v>0</v>
      </c>
      <c r="E85" s="60">
        <f t="shared" si="9"/>
        <v>0</v>
      </c>
      <c r="F85" s="60">
        <f t="shared" si="9"/>
        <v>0</v>
      </c>
    </row>
    <row r="86" spans="1:9" x14ac:dyDescent="0.3">
      <c r="A86" s="43" t="s">
        <v>234</v>
      </c>
      <c r="B86" s="44"/>
      <c r="C86" s="61" t="s">
        <v>209</v>
      </c>
      <c r="D86" s="61" t="s">
        <v>210</v>
      </c>
      <c r="E86" s="61" t="s">
        <v>211</v>
      </c>
      <c r="F86" s="61" t="s">
        <v>16</v>
      </c>
    </row>
    <row r="87" spans="1:9" x14ac:dyDescent="0.3">
      <c r="A87" s="48" t="s">
        <v>228</v>
      </c>
      <c r="B87" s="49">
        <v>10000</v>
      </c>
      <c r="C87" s="70">
        <v>0</v>
      </c>
      <c r="D87" s="70">
        <v>0</v>
      </c>
      <c r="E87" s="70">
        <v>0</v>
      </c>
      <c r="F87" s="70">
        <v>0</v>
      </c>
    </row>
    <row r="88" spans="1:9" x14ac:dyDescent="0.3">
      <c r="A88" s="50" t="s">
        <v>229</v>
      </c>
      <c r="B88" s="50"/>
      <c r="C88" s="70">
        <v>0</v>
      </c>
      <c r="D88" s="70">
        <v>0</v>
      </c>
      <c r="E88" s="70">
        <v>0</v>
      </c>
      <c r="F88" s="70">
        <v>0</v>
      </c>
      <c r="G88" s="50" t="s">
        <v>281</v>
      </c>
      <c r="I88" s="17" t="s">
        <v>282</v>
      </c>
    </row>
    <row r="89" spans="1:9" x14ac:dyDescent="0.3">
      <c r="A89" s="48"/>
      <c r="B89" s="48"/>
      <c r="C89" s="57">
        <v>0</v>
      </c>
      <c r="D89" s="57">
        <v>0</v>
      </c>
      <c r="E89" s="57">
        <v>0</v>
      </c>
      <c r="F89" s="60">
        <f>SUM(C89:E89)</f>
        <v>0</v>
      </c>
      <c r="G89" s="48" t="str">
        <f>IF(F89&lt;$B$87,$I$89,$I$88)</f>
        <v>Below</v>
      </c>
      <c r="I89" s="17" t="s">
        <v>283</v>
      </c>
    </row>
    <row r="90" spans="1:9" x14ac:dyDescent="0.3">
      <c r="A90" s="50"/>
      <c r="B90" s="50"/>
      <c r="C90" s="57">
        <v>0</v>
      </c>
      <c r="D90" s="57">
        <v>0</v>
      </c>
      <c r="E90" s="57">
        <v>0</v>
      </c>
      <c r="F90" s="60">
        <f t="shared" ref="F90:F102" si="10">SUM(C90:E90)</f>
        <v>0</v>
      </c>
      <c r="G90" s="50" t="str">
        <f t="shared" ref="G90:G102" si="11">IF(F90&lt;$B$87,$I$89,$I$88)</f>
        <v>Below</v>
      </c>
    </row>
    <row r="91" spans="1:9" x14ac:dyDescent="0.3">
      <c r="A91" s="48"/>
      <c r="B91" s="48"/>
      <c r="C91" s="57">
        <v>0</v>
      </c>
      <c r="D91" s="57">
        <v>0</v>
      </c>
      <c r="E91" s="57">
        <v>0</v>
      </c>
      <c r="F91" s="60">
        <f t="shared" si="10"/>
        <v>0</v>
      </c>
      <c r="G91" s="48" t="str">
        <f t="shared" si="11"/>
        <v>Below</v>
      </c>
    </row>
    <row r="92" spans="1:9" x14ac:dyDescent="0.3">
      <c r="A92" s="50"/>
      <c r="B92" s="50"/>
      <c r="C92" s="57">
        <v>0</v>
      </c>
      <c r="D92" s="57">
        <v>0</v>
      </c>
      <c r="E92" s="57">
        <v>0</v>
      </c>
      <c r="F92" s="60">
        <f t="shared" si="10"/>
        <v>0</v>
      </c>
      <c r="G92" s="50" t="str">
        <f t="shared" si="11"/>
        <v>Below</v>
      </c>
    </row>
    <row r="93" spans="1:9" x14ac:dyDescent="0.3">
      <c r="A93" s="48"/>
      <c r="B93" s="48"/>
      <c r="C93" s="57">
        <v>0</v>
      </c>
      <c r="D93" s="57">
        <v>0</v>
      </c>
      <c r="E93" s="57">
        <v>0</v>
      </c>
      <c r="F93" s="60">
        <f t="shared" si="10"/>
        <v>0</v>
      </c>
      <c r="G93" s="48" t="str">
        <f t="shared" si="11"/>
        <v>Below</v>
      </c>
    </row>
    <row r="94" spans="1:9" x14ac:dyDescent="0.3">
      <c r="A94" s="50"/>
      <c r="B94" s="50"/>
      <c r="C94" s="57">
        <v>0</v>
      </c>
      <c r="D94" s="57">
        <v>0</v>
      </c>
      <c r="E94" s="57">
        <v>0</v>
      </c>
      <c r="F94" s="60">
        <f t="shared" si="10"/>
        <v>0</v>
      </c>
      <c r="G94" s="50" t="str">
        <f t="shared" si="11"/>
        <v>Below</v>
      </c>
    </row>
    <row r="95" spans="1:9" x14ac:dyDescent="0.3">
      <c r="A95" s="48"/>
      <c r="B95" s="48"/>
      <c r="C95" s="57">
        <v>0</v>
      </c>
      <c r="D95" s="57">
        <v>0</v>
      </c>
      <c r="E95" s="57">
        <v>0</v>
      </c>
      <c r="F95" s="60">
        <f t="shared" si="10"/>
        <v>0</v>
      </c>
      <c r="G95" s="48" t="str">
        <f t="shared" si="11"/>
        <v>Below</v>
      </c>
    </row>
    <row r="96" spans="1:9" x14ac:dyDescent="0.3">
      <c r="A96" s="50"/>
      <c r="B96" s="50"/>
      <c r="C96" s="57">
        <v>0</v>
      </c>
      <c r="D96" s="57">
        <v>0</v>
      </c>
      <c r="E96" s="57">
        <v>0</v>
      </c>
      <c r="F96" s="60">
        <f t="shared" si="10"/>
        <v>0</v>
      </c>
      <c r="G96" s="50" t="str">
        <f t="shared" si="11"/>
        <v>Below</v>
      </c>
    </row>
    <row r="97" spans="1:7" x14ac:dyDescent="0.3">
      <c r="A97" s="48"/>
      <c r="B97" s="48"/>
      <c r="C97" s="57">
        <v>0</v>
      </c>
      <c r="D97" s="57">
        <v>0</v>
      </c>
      <c r="E97" s="57">
        <v>0</v>
      </c>
      <c r="F97" s="60">
        <f t="shared" si="10"/>
        <v>0</v>
      </c>
      <c r="G97" s="48" t="str">
        <f t="shared" si="11"/>
        <v>Below</v>
      </c>
    </row>
    <row r="98" spans="1:7" x14ac:dyDescent="0.3">
      <c r="A98" s="50"/>
      <c r="B98" s="50"/>
      <c r="C98" s="57">
        <v>0</v>
      </c>
      <c r="D98" s="57">
        <v>0</v>
      </c>
      <c r="E98" s="57">
        <v>0</v>
      </c>
      <c r="F98" s="60">
        <f t="shared" si="10"/>
        <v>0</v>
      </c>
      <c r="G98" s="50" t="str">
        <f t="shared" si="11"/>
        <v>Below</v>
      </c>
    </row>
    <row r="99" spans="1:7" x14ac:dyDescent="0.3">
      <c r="A99" s="48"/>
      <c r="B99" s="48"/>
      <c r="C99" s="57">
        <v>0</v>
      </c>
      <c r="D99" s="57">
        <v>0</v>
      </c>
      <c r="E99" s="57">
        <v>0</v>
      </c>
      <c r="F99" s="60">
        <f t="shared" si="10"/>
        <v>0</v>
      </c>
      <c r="G99" s="48" t="str">
        <f t="shared" si="11"/>
        <v>Below</v>
      </c>
    </row>
    <row r="100" spans="1:7" x14ac:dyDescent="0.3">
      <c r="A100" s="50"/>
      <c r="B100" s="50"/>
      <c r="C100" s="57">
        <v>0</v>
      </c>
      <c r="D100" s="57">
        <v>0</v>
      </c>
      <c r="E100" s="57">
        <v>0</v>
      </c>
      <c r="F100" s="60">
        <f t="shared" si="10"/>
        <v>0</v>
      </c>
      <c r="G100" s="50" t="str">
        <f t="shared" si="11"/>
        <v>Below</v>
      </c>
    </row>
    <row r="101" spans="1:7" x14ac:dyDescent="0.3">
      <c r="A101" s="48"/>
      <c r="B101" s="48"/>
      <c r="C101" s="57">
        <v>0</v>
      </c>
      <c r="D101" s="57">
        <v>0</v>
      </c>
      <c r="E101" s="57">
        <v>0</v>
      </c>
      <c r="F101" s="60">
        <f t="shared" si="10"/>
        <v>0</v>
      </c>
      <c r="G101" s="48" t="str">
        <f t="shared" si="11"/>
        <v>Below</v>
      </c>
    </row>
    <row r="102" spans="1:7" x14ac:dyDescent="0.3">
      <c r="A102" s="50"/>
      <c r="B102" s="50"/>
      <c r="C102" s="57">
        <v>0</v>
      </c>
      <c r="D102" s="57">
        <v>0</v>
      </c>
      <c r="E102" s="57">
        <v>0</v>
      </c>
      <c r="F102" s="60">
        <f t="shared" si="10"/>
        <v>0</v>
      </c>
      <c r="G102" s="50" t="str">
        <f t="shared" si="11"/>
        <v>Below</v>
      </c>
    </row>
    <row r="103" spans="1:7" x14ac:dyDescent="0.3">
      <c r="A103" s="24"/>
      <c r="B103" s="24" t="s">
        <v>231</v>
      </c>
      <c r="C103" s="60">
        <f>SUM(C87:C102)</f>
        <v>0</v>
      </c>
      <c r="D103" s="60">
        <f t="shared" ref="D103:F103" si="12">SUM(D87:D102)</f>
        <v>0</v>
      </c>
      <c r="E103" s="60">
        <f t="shared" si="12"/>
        <v>0</v>
      </c>
      <c r="F103" s="60">
        <f t="shared" si="12"/>
        <v>0</v>
      </c>
    </row>
    <row r="104" spans="1:7" x14ac:dyDescent="0.3">
      <c r="A104" s="43" t="s">
        <v>241</v>
      </c>
      <c r="B104" s="44"/>
      <c r="C104" s="61" t="s">
        <v>209</v>
      </c>
      <c r="D104" s="61" t="s">
        <v>210</v>
      </c>
      <c r="E104" s="61" t="s">
        <v>211</v>
      </c>
      <c r="F104" s="61" t="s">
        <v>16</v>
      </c>
      <c r="G104" s="50" t="s">
        <v>281</v>
      </c>
    </row>
    <row r="105" spans="1:7" x14ac:dyDescent="0.3">
      <c r="A105" s="54" t="s">
        <v>274</v>
      </c>
      <c r="B105" s="54"/>
      <c r="C105" s="57">
        <v>0</v>
      </c>
      <c r="D105" s="57">
        <v>0</v>
      </c>
      <c r="E105" s="57">
        <v>0</v>
      </c>
      <c r="F105" s="60">
        <f>SUM(C105:E105)</f>
        <v>0</v>
      </c>
      <c r="G105" s="48" t="str">
        <f>IF(F105&lt;$B$87,$I$89,$I$88)</f>
        <v>Below</v>
      </c>
    </row>
    <row r="106" spans="1:7" x14ac:dyDescent="0.3">
      <c r="A106" s="53"/>
      <c r="B106" s="53"/>
      <c r="C106" s="57">
        <v>0</v>
      </c>
      <c r="D106" s="57">
        <v>0</v>
      </c>
      <c r="E106" s="57">
        <v>0</v>
      </c>
      <c r="F106" s="60">
        <f t="shared" ref="F106:F109" si="13">SUM(C106:E106)</f>
        <v>0</v>
      </c>
      <c r="G106" s="50" t="str">
        <f t="shared" ref="G106:G109" si="14">IF(F106&lt;$B$87,$I$89,$I$88)</f>
        <v>Below</v>
      </c>
    </row>
    <row r="107" spans="1:7" x14ac:dyDescent="0.3">
      <c r="A107" s="54"/>
      <c r="B107" s="54"/>
      <c r="C107" s="57">
        <v>0</v>
      </c>
      <c r="D107" s="57">
        <v>0</v>
      </c>
      <c r="E107" s="57">
        <v>0</v>
      </c>
      <c r="F107" s="60">
        <f t="shared" si="13"/>
        <v>0</v>
      </c>
      <c r="G107" s="48" t="str">
        <f t="shared" si="14"/>
        <v>Below</v>
      </c>
    </row>
    <row r="108" spans="1:7" x14ac:dyDescent="0.3">
      <c r="A108" s="53"/>
      <c r="B108" s="53"/>
      <c r="C108" s="57">
        <v>0</v>
      </c>
      <c r="D108" s="57">
        <v>0</v>
      </c>
      <c r="E108" s="57">
        <v>0</v>
      </c>
      <c r="F108" s="60">
        <f t="shared" si="13"/>
        <v>0</v>
      </c>
      <c r="G108" s="50" t="str">
        <f t="shared" si="14"/>
        <v>Below</v>
      </c>
    </row>
    <row r="109" spans="1:7" x14ac:dyDescent="0.3">
      <c r="A109" s="54"/>
      <c r="B109" s="54"/>
      <c r="C109" s="57">
        <v>0</v>
      </c>
      <c r="D109" s="57">
        <v>0</v>
      </c>
      <c r="E109" s="57">
        <v>0</v>
      </c>
      <c r="F109" s="60">
        <f t="shared" si="13"/>
        <v>0</v>
      </c>
      <c r="G109" s="48" t="str">
        <f t="shared" si="14"/>
        <v>Below</v>
      </c>
    </row>
    <row r="110" spans="1:7" x14ac:dyDescent="0.3">
      <c r="A110" s="24"/>
      <c r="B110" s="24" t="s">
        <v>240</v>
      </c>
      <c r="C110" s="60">
        <f>SUM(C105:C109)</f>
        <v>0</v>
      </c>
      <c r="D110" s="60">
        <f t="shared" ref="D110:F110" si="15">SUM(D105:D109)</f>
        <v>0</v>
      </c>
      <c r="E110" s="60">
        <f t="shared" si="15"/>
        <v>0</v>
      </c>
      <c r="F110" s="60">
        <f t="shared" si="15"/>
        <v>0</v>
      </c>
    </row>
    <row r="111" spans="1:7" x14ac:dyDescent="0.3">
      <c r="A111" s="43" t="s">
        <v>242</v>
      </c>
      <c r="B111" s="44"/>
      <c r="C111" s="61" t="s">
        <v>209</v>
      </c>
      <c r="D111" s="61" t="s">
        <v>210</v>
      </c>
      <c r="E111" s="61" t="s">
        <v>211</v>
      </c>
      <c r="F111" s="61" t="s">
        <v>16</v>
      </c>
    </row>
    <row r="112" spans="1:7" x14ac:dyDescent="0.3">
      <c r="A112" s="55" t="s">
        <v>287</v>
      </c>
      <c r="B112" s="55"/>
      <c r="C112" s="57">
        <v>0</v>
      </c>
      <c r="D112" s="57">
        <v>0</v>
      </c>
      <c r="E112" s="57">
        <v>0</v>
      </c>
      <c r="F112" s="60">
        <f>SUM(C112:E112)</f>
        <v>0</v>
      </c>
    </row>
    <row r="113" spans="1:8" x14ac:dyDescent="0.3">
      <c r="A113" s="56" t="s">
        <v>286</v>
      </c>
      <c r="B113" s="56"/>
      <c r="C113" s="57">
        <v>0</v>
      </c>
      <c r="D113" s="57">
        <v>0</v>
      </c>
      <c r="E113" s="57">
        <v>0</v>
      </c>
      <c r="F113" s="60">
        <f t="shared" ref="F113:F127" si="16">SUM(C113:E113)</f>
        <v>0</v>
      </c>
    </row>
    <row r="114" spans="1:8" x14ac:dyDescent="0.3">
      <c r="A114" s="55"/>
      <c r="B114" s="55"/>
      <c r="C114" s="57">
        <v>0</v>
      </c>
      <c r="D114" s="57">
        <v>0</v>
      </c>
      <c r="E114" s="57">
        <v>0</v>
      </c>
      <c r="F114" s="60">
        <f t="shared" si="16"/>
        <v>0</v>
      </c>
    </row>
    <row r="115" spans="1:8" x14ac:dyDescent="0.3">
      <c r="A115" s="56"/>
      <c r="B115" s="56"/>
      <c r="C115" s="57">
        <v>0</v>
      </c>
      <c r="D115" s="57">
        <v>0</v>
      </c>
      <c r="E115" s="57">
        <v>0</v>
      </c>
      <c r="F115" s="60">
        <f t="shared" si="16"/>
        <v>0</v>
      </c>
    </row>
    <row r="116" spans="1:8" x14ac:dyDescent="0.3">
      <c r="A116" s="55"/>
      <c r="B116" s="55"/>
      <c r="C116" s="57">
        <v>0</v>
      </c>
      <c r="D116" s="57">
        <v>0</v>
      </c>
      <c r="E116" s="57">
        <v>0</v>
      </c>
      <c r="F116" s="60">
        <f t="shared" si="16"/>
        <v>0</v>
      </c>
    </row>
    <row r="117" spans="1:8" x14ac:dyDescent="0.3">
      <c r="A117" s="56"/>
      <c r="B117" s="56"/>
      <c r="C117" s="57">
        <v>0</v>
      </c>
      <c r="D117" s="57">
        <v>0</v>
      </c>
      <c r="E117" s="57">
        <v>0</v>
      </c>
      <c r="F117" s="60">
        <f t="shared" si="16"/>
        <v>0</v>
      </c>
    </row>
    <row r="118" spans="1:8" x14ac:dyDescent="0.3">
      <c r="A118" s="55"/>
      <c r="B118" s="55"/>
      <c r="C118" s="57">
        <v>0</v>
      </c>
      <c r="D118" s="57">
        <v>0</v>
      </c>
      <c r="E118" s="57">
        <v>0</v>
      </c>
      <c r="F118" s="60">
        <f t="shared" si="16"/>
        <v>0</v>
      </c>
    </row>
    <row r="119" spans="1:8" x14ac:dyDescent="0.3">
      <c r="A119" s="56"/>
      <c r="B119" s="56"/>
      <c r="C119" s="57">
        <v>0</v>
      </c>
      <c r="D119" s="57">
        <v>0</v>
      </c>
      <c r="E119" s="57">
        <v>0</v>
      </c>
      <c r="F119" s="60">
        <f t="shared" si="16"/>
        <v>0</v>
      </c>
      <c r="H119" s="17">
        <f>IF($B$132=$G$123,$F$129-$F$70,IF($B$132=$G$124,B$62,IF($B$132=$G$125,B$62+B$63)))</f>
        <v>0</v>
      </c>
    </row>
    <row r="120" spans="1:8" x14ac:dyDescent="0.3">
      <c r="A120" s="55"/>
      <c r="B120" s="55"/>
      <c r="C120" s="57">
        <v>0</v>
      </c>
      <c r="D120" s="57">
        <v>0</v>
      </c>
      <c r="E120" s="57">
        <v>0</v>
      </c>
      <c r="F120" s="60">
        <f t="shared" si="16"/>
        <v>0</v>
      </c>
    </row>
    <row r="121" spans="1:8" x14ac:dyDescent="0.3">
      <c r="A121" s="56"/>
      <c r="B121" s="56"/>
      <c r="C121" s="57">
        <v>0</v>
      </c>
      <c r="D121" s="57">
        <v>0</v>
      </c>
      <c r="E121" s="57">
        <v>0</v>
      </c>
      <c r="F121" s="60">
        <f t="shared" si="16"/>
        <v>0</v>
      </c>
    </row>
    <row r="122" spans="1:8" x14ac:dyDescent="0.3">
      <c r="A122" s="55"/>
      <c r="B122" s="55"/>
      <c r="C122" s="57">
        <v>0</v>
      </c>
      <c r="D122" s="57">
        <v>0</v>
      </c>
      <c r="E122" s="57">
        <v>0</v>
      </c>
      <c r="F122" s="60">
        <f t="shared" si="16"/>
        <v>0</v>
      </c>
    </row>
    <row r="123" spans="1:8" x14ac:dyDescent="0.3">
      <c r="A123" s="56"/>
      <c r="B123" s="56"/>
      <c r="C123" s="57">
        <v>0</v>
      </c>
      <c r="D123" s="57">
        <v>0</v>
      </c>
      <c r="E123" s="57">
        <v>0</v>
      </c>
      <c r="F123" s="60">
        <f t="shared" si="16"/>
        <v>0</v>
      </c>
      <c r="G123" s="17" t="s">
        <v>247</v>
      </c>
    </row>
    <row r="124" spans="1:8" x14ac:dyDescent="0.3">
      <c r="A124" s="55"/>
      <c r="B124" s="55"/>
      <c r="C124" s="57">
        <v>0</v>
      </c>
      <c r="D124" s="57">
        <v>0</v>
      </c>
      <c r="E124" s="57">
        <v>0</v>
      </c>
      <c r="F124" s="60">
        <f t="shared" si="16"/>
        <v>0</v>
      </c>
      <c r="G124" s="17" t="s">
        <v>248</v>
      </c>
    </row>
    <row r="125" spans="1:8" x14ac:dyDescent="0.3">
      <c r="A125" s="56"/>
      <c r="B125" s="56"/>
      <c r="C125" s="57">
        <v>0</v>
      </c>
      <c r="D125" s="57">
        <v>0</v>
      </c>
      <c r="E125" s="57">
        <v>0</v>
      </c>
      <c r="F125" s="60">
        <f t="shared" si="16"/>
        <v>0</v>
      </c>
      <c r="G125" s="17" t="s">
        <v>249</v>
      </c>
    </row>
    <row r="126" spans="1:8" x14ac:dyDescent="0.3">
      <c r="A126" s="55"/>
      <c r="B126" s="55"/>
      <c r="C126" s="57">
        <v>0</v>
      </c>
      <c r="D126" s="57">
        <v>0</v>
      </c>
      <c r="E126" s="57">
        <v>0</v>
      </c>
      <c r="F126" s="60">
        <f t="shared" si="16"/>
        <v>0</v>
      </c>
      <c r="G126" s="17" t="s">
        <v>256</v>
      </c>
    </row>
    <row r="127" spans="1:8" x14ac:dyDescent="0.3">
      <c r="A127" s="56"/>
      <c r="B127" s="56"/>
      <c r="C127" s="57">
        <v>0</v>
      </c>
      <c r="D127" s="57">
        <v>0</v>
      </c>
      <c r="E127" s="57">
        <v>0</v>
      </c>
      <c r="F127" s="60">
        <f t="shared" si="16"/>
        <v>0</v>
      </c>
      <c r="G127" s="17" t="s">
        <v>257</v>
      </c>
    </row>
    <row r="128" spans="1:8" x14ac:dyDescent="0.3">
      <c r="A128" s="24"/>
      <c r="B128" s="24" t="s">
        <v>243</v>
      </c>
      <c r="C128" s="62">
        <f>SUM(C112:C127)</f>
        <v>0</v>
      </c>
      <c r="D128" s="62">
        <f t="shared" ref="D128:F128" si="17">SUM(D112:D127)</f>
        <v>0</v>
      </c>
      <c r="E128" s="62">
        <f t="shared" si="17"/>
        <v>0</v>
      </c>
      <c r="F128" s="62">
        <f t="shared" si="17"/>
        <v>0</v>
      </c>
    </row>
    <row r="129" spans="1:6" s="66" customFormat="1" ht="20.25" x14ac:dyDescent="0.35">
      <c r="A129" s="63"/>
      <c r="B129" s="64" t="s">
        <v>244</v>
      </c>
      <c r="C129" s="65">
        <f>SUM(C37,C44,C63,C70,C85,C103,C110,C128)</f>
        <v>0</v>
      </c>
      <c r="D129" s="65">
        <f t="shared" ref="D129:E129" si="18">SUM(D37,D44,D63,D70,D85,D103,D110,D128)</f>
        <v>0</v>
      </c>
      <c r="E129" s="65">
        <f t="shared" si="18"/>
        <v>0</v>
      </c>
      <c r="F129" s="65">
        <f>SUM(F37,F44,F63,F70,F85,F103,F110,F128)</f>
        <v>0</v>
      </c>
    </row>
    <row r="130" spans="1:6" x14ac:dyDescent="0.3">
      <c r="A130" s="43" t="s">
        <v>258</v>
      </c>
      <c r="B130" s="44"/>
      <c r="C130" s="61" t="s">
        <v>259</v>
      </c>
      <c r="D130" s="61"/>
      <c r="E130" s="61" t="s">
        <v>260</v>
      </c>
      <c r="F130" s="61" t="s">
        <v>16</v>
      </c>
    </row>
    <row r="131" spans="1:6" x14ac:dyDescent="0.3">
      <c r="A131" s="24" t="s">
        <v>245</v>
      </c>
      <c r="B131" s="351">
        <v>0</v>
      </c>
      <c r="C131" s="22">
        <v>0</v>
      </c>
      <c r="D131" s="27"/>
      <c r="E131" s="22">
        <v>0</v>
      </c>
      <c r="F131" s="352">
        <f>SUM(+C131,E131)</f>
        <v>0</v>
      </c>
    </row>
    <row r="132" spans="1:6" ht="33" x14ac:dyDescent="0.3">
      <c r="A132" s="24" t="s">
        <v>246</v>
      </c>
      <c r="B132" s="349" t="s">
        <v>248</v>
      </c>
      <c r="C132" s="27"/>
      <c r="D132" s="27"/>
      <c r="E132" s="27"/>
      <c r="F132" s="27"/>
    </row>
    <row r="133" spans="1:6" x14ac:dyDescent="0.3">
      <c r="A133" s="24" t="s">
        <v>250</v>
      </c>
      <c r="B133" s="26">
        <f>IF($B$132=$G$123,$F$129-$F$70,IF($B$132=$G$124,$F$37,IF($B$132=$G$125,$F$37+$F$44)))</f>
        <v>0</v>
      </c>
      <c r="C133" s="27"/>
      <c r="D133" s="27"/>
      <c r="E133" s="27"/>
      <c r="F133" s="27"/>
    </row>
    <row r="134" spans="1:6" x14ac:dyDescent="0.3">
      <c r="A134" s="24" t="s">
        <v>288</v>
      </c>
      <c r="B134" s="354">
        <v>0</v>
      </c>
      <c r="C134" s="27"/>
      <c r="D134" s="27"/>
      <c r="E134" s="27"/>
      <c r="F134" s="27"/>
    </row>
    <row r="135" spans="1:6" x14ac:dyDescent="0.3">
      <c r="A135" s="24" t="s">
        <v>253</v>
      </c>
      <c r="B135" s="26">
        <f>B133-B134</f>
        <v>0</v>
      </c>
      <c r="C135" s="27"/>
      <c r="D135" s="27"/>
      <c r="E135" s="27"/>
      <c r="F135" s="27"/>
    </row>
    <row r="136" spans="1:6" x14ac:dyDescent="0.3">
      <c r="A136" s="24" t="s">
        <v>254</v>
      </c>
      <c r="B136" s="26">
        <f>B131*B135</f>
        <v>0</v>
      </c>
      <c r="C136" s="27"/>
      <c r="D136" s="27"/>
      <c r="E136" s="27"/>
      <c r="F136" s="27"/>
    </row>
    <row r="137" spans="1:6" x14ac:dyDescent="0.3">
      <c r="A137" s="24" t="s">
        <v>255</v>
      </c>
      <c r="B137" s="24" t="s">
        <v>256</v>
      </c>
      <c r="C137" s="27"/>
      <c r="D137" s="27"/>
      <c r="E137" s="27"/>
      <c r="F137" s="27"/>
    </row>
    <row r="138" spans="1:6" x14ac:dyDescent="0.3">
      <c r="A138" s="24" t="s">
        <v>262</v>
      </c>
      <c r="B138" s="350">
        <v>44561</v>
      </c>
      <c r="C138" s="27"/>
      <c r="D138" s="27"/>
      <c r="E138" s="27"/>
      <c r="F138" s="27"/>
    </row>
    <row r="139" spans="1:6" x14ac:dyDescent="0.3">
      <c r="A139" s="24"/>
      <c r="B139" s="24" t="s">
        <v>261</v>
      </c>
      <c r="C139" s="62">
        <f>SUM(C131)</f>
        <v>0</v>
      </c>
      <c r="D139" s="69"/>
      <c r="E139" s="62">
        <f>SUM(E131)</f>
        <v>0</v>
      </c>
      <c r="F139" s="62">
        <f>SUM(F131)</f>
        <v>0</v>
      </c>
    </row>
    <row r="140" spans="1:6" ht="20.25" x14ac:dyDescent="0.35">
      <c r="A140" s="18"/>
      <c r="B140" s="72" t="s">
        <v>263</v>
      </c>
      <c r="C140" s="73">
        <f>SUM(C139,C129)</f>
        <v>0</v>
      </c>
      <c r="D140" s="73">
        <f t="shared" ref="D140:F140" si="19">SUM(D139,D129)</f>
        <v>0</v>
      </c>
      <c r="E140" s="73">
        <f t="shared" si="19"/>
        <v>0</v>
      </c>
      <c r="F140" s="73">
        <f t="shared" si="19"/>
        <v>0</v>
      </c>
    </row>
    <row r="142" spans="1:6" x14ac:dyDescent="0.3">
      <c r="A142" s="17" t="s">
        <v>289</v>
      </c>
      <c r="B142" s="353"/>
    </row>
    <row r="143" spans="1:6" x14ac:dyDescent="0.3">
      <c r="A143" s="17" t="s">
        <v>290</v>
      </c>
    </row>
  </sheetData>
  <mergeCells count="1">
    <mergeCell ref="C1:F5"/>
  </mergeCells>
  <dataValidations count="4">
    <dataValidation type="list" allowBlank="1" showInputMessage="1" showErrorMessage="1" prompt="Select Method of Allocation" sqref="B132" xr:uid="{4C24EBBD-625B-4918-89A6-BE4191F7C956}">
      <formula1>$G$123:$G$125</formula1>
    </dataValidation>
    <dataValidation type="list" allowBlank="1" showInputMessage="1" showErrorMessage="1" sqref="B137" xr:uid="{9BC74F44-F84C-4D55-B99A-C643FDAFFCB3}">
      <formula1>$G$126:$G$127</formula1>
    </dataValidation>
    <dataValidation type="list" allowBlank="1" showInputMessage="1" showErrorMessage="1" sqref="G89:G102 G105:G109" xr:uid="{E1E6EF92-4068-4CD9-A905-C4C12097929B}">
      <formula1>$I$88:$I$89</formula1>
    </dataValidation>
    <dataValidation type="list" allowBlank="1" showInputMessage="1" showErrorMessage="1" sqref="B42" xr:uid="{ACD845AB-71AD-4037-9D17-1FC15F0A18FC}">
      <formula1>$I$41:$I$42</formula1>
    </dataValidation>
  </dataValidations>
  <pageMargins left="0.7" right="0.7" top="0.75" bottom="0.75" header="0.3" footer="0.3"/>
  <pageSetup orientation="portrait" horizontalDpi="4294967295" verticalDpi="4294967295" r:id="rId1"/>
  <rowBreaks count="1" manualBreakCount="1">
    <brk id="70" max="16383" man="1"/>
  </rowBreaks>
  <colBreaks count="1" manualBreakCount="1">
    <brk id="6" max="141" man="1"/>
  </col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0FC18D-C35C-4FE5-8875-840B7DDB7C13}">
  <dimension ref="A1:J143"/>
  <sheetViews>
    <sheetView zoomScale="60" zoomScaleNormal="60" workbookViewId="0">
      <selection activeCell="B2" sqref="B2"/>
    </sheetView>
  </sheetViews>
  <sheetFormatPr defaultColWidth="9.140625" defaultRowHeight="16.5" x14ac:dyDescent="0.3"/>
  <cols>
    <col min="1" max="9" width="35.7109375" style="17" customWidth="1"/>
    <col min="10" max="10" width="43.85546875" style="17" bestFit="1" customWidth="1"/>
    <col min="11" max="11" width="35.7109375" style="17" customWidth="1"/>
    <col min="12" max="16384" width="9.140625" style="17"/>
  </cols>
  <sheetData>
    <row r="1" spans="1:10" x14ac:dyDescent="0.3">
      <c r="A1" s="17" t="s">
        <v>203</v>
      </c>
      <c r="C1" s="358" t="s">
        <v>280</v>
      </c>
      <c r="D1" s="358"/>
      <c r="E1" s="358"/>
      <c r="F1" s="358"/>
    </row>
    <row r="2" spans="1:10" x14ac:dyDescent="0.3">
      <c r="A2" s="18" t="s">
        <v>204</v>
      </c>
      <c r="B2" s="19"/>
      <c r="C2" s="358"/>
      <c r="D2" s="358"/>
      <c r="E2" s="358"/>
      <c r="F2" s="358"/>
    </row>
    <row r="3" spans="1:10" x14ac:dyDescent="0.3">
      <c r="A3" s="18" t="s">
        <v>205</v>
      </c>
      <c r="B3" s="20"/>
      <c r="C3" s="358"/>
      <c r="D3" s="358"/>
      <c r="E3" s="358"/>
      <c r="F3" s="358"/>
    </row>
    <row r="4" spans="1:10" x14ac:dyDescent="0.3">
      <c r="A4" s="18" t="s">
        <v>160</v>
      </c>
      <c r="B4" s="20"/>
      <c r="C4" s="358"/>
      <c r="D4" s="358"/>
      <c r="E4" s="358"/>
      <c r="F4" s="358"/>
    </row>
    <row r="5" spans="1:10" x14ac:dyDescent="0.3">
      <c r="C5" s="359"/>
      <c r="D5" s="359"/>
      <c r="E5" s="359"/>
      <c r="F5" s="359"/>
    </row>
    <row r="6" spans="1:10" x14ac:dyDescent="0.3">
      <c r="A6" s="18" t="s">
        <v>206</v>
      </c>
      <c r="B6" s="18"/>
      <c r="C6" s="58" t="s">
        <v>209</v>
      </c>
      <c r="D6" s="58" t="s">
        <v>210</v>
      </c>
      <c r="E6" s="58" t="s">
        <v>211</v>
      </c>
      <c r="F6" s="58" t="s">
        <v>16</v>
      </c>
      <c r="G6" s="18"/>
      <c r="H6" s="18"/>
      <c r="I6" s="18"/>
      <c r="J6" s="18"/>
    </row>
    <row r="7" spans="1:10" x14ac:dyDescent="0.3">
      <c r="A7" s="21" t="s">
        <v>207</v>
      </c>
      <c r="B7" s="21" t="s">
        <v>208</v>
      </c>
      <c r="C7" s="59"/>
      <c r="D7" s="59"/>
      <c r="E7" s="59"/>
      <c r="F7" s="59"/>
      <c r="G7" s="40" t="s">
        <v>212</v>
      </c>
      <c r="H7" s="21" t="s">
        <v>213</v>
      </c>
      <c r="I7" s="21" t="s">
        <v>214</v>
      </c>
      <c r="J7" s="21" t="s">
        <v>270</v>
      </c>
    </row>
    <row r="8" spans="1:10" x14ac:dyDescent="0.3">
      <c r="A8" s="34"/>
      <c r="B8" s="34"/>
      <c r="C8" s="57">
        <v>0</v>
      </c>
      <c r="D8" s="57">
        <v>0</v>
      </c>
      <c r="E8" s="57">
        <v>0</v>
      </c>
      <c r="F8" s="60">
        <f>SUM(C8:E8)</f>
        <v>0</v>
      </c>
      <c r="G8" s="41">
        <v>0</v>
      </c>
      <c r="H8" s="34">
        <v>12</v>
      </c>
      <c r="I8" s="38">
        <v>1</v>
      </c>
      <c r="J8" s="41">
        <f>(G8/12)*H8*I8</f>
        <v>0</v>
      </c>
    </row>
    <row r="9" spans="1:10" x14ac:dyDescent="0.3">
      <c r="A9" s="21"/>
      <c r="B9" s="21"/>
      <c r="C9" s="57">
        <v>0</v>
      </c>
      <c r="D9" s="57">
        <v>0</v>
      </c>
      <c r="E9" s="57">
        <v>0</v>
      </c>
      <c r="F9" s="60">
        <f t="shared" ref="F9:F36" si="0">SUM(C9:E9)</f>
        <v>0</v>
      </c>
      <c r="G9" s="40">
        <v>0</v>
      </c>
      <c r="H9" s="21">
        <v>0</v>
      </c>
      <c r="I9" s="39">
        <v>0</v>
      </c>
      <c r="J9" s="40">
        <f t="shared" ref="J9:J36" si="1">(G9/12)*H9*I9</f>
        <v>0</v>
      </c>
    </row>
    <row r="10" spans="1:10" x14ac:dyDescent="0.3">
      <c r="A10" s="34"/>
      <c r="B10" s="34"/>
      <c r="C10" s="57">
        <v>0</v>
      </c>
      <c r="D10" s="57">
        <v>0</v>
      </c>
      <c r="E10" s="57">
        <v>0</v>
      </c>
      <c r="F10" s="60">
        <f t="shared" si="0"/>
        <v>0</v>
      </c>
      <c r="G10" s="41">
        <v>0</v>
      </c>
      <c r="H10" s="34">
        <v>0</v>
      </c>
      <c r="I10" s="38">
        <v>0</v>
      </c>
      <c r="J10" s="41">
        <f t="shared" si="1"/>
        <v>0</v>
      </c>
    </row>
    <row r="11" spans="1:10" x14ac:dyDescent="0.3">
      <c r="A11" s="21"/>
      <c r="B11" s="21"/>
      <c r="C11" s="57">
        <v>0</v>
      </c>
      <c r="D11" s="57">
        <v>0</v>
      </c>
      <c r="E11" s="57">
        <v>0</v>
      </c>
      <c r="F11" s="60">
        <f t="shared" si="0"/>
        <v>0</v>
      </c>
      <c r="G11" s="40">
        <v>0</v>
      </c>
      <c r="H11" s="21">
        <v>0</v>
      </c>
      <c r="I11" s="39">
        <v>0</v>
      </c>
      <c r="J11" s="40">
        <f t="shared" si="1"/>
        <v>0</v>
      </c>
    </row>
    <row r="12" spans="1:10" x14ac:dyDescent="0.3">
      <c r="A12" s="34"/>
      <c r="B12" s="34"/>
      <c r="C12" s="57">
        <v>0</v>
      </c>
      <c r="D12" s="57">
        <v>0</v>
      </c>
      <c r="E12" s="57">
        <v>0</v>
      </c>
      <c r="F12" s="60">
        <f t="shared" si="0"/>
        <v>0</v>
      </c>
      <c r="G12" s="41">
        <v>0</v>
      </c>
      <c r="H12" s="34">
        <v>0</v>
      </c>
      <c r="I12" s="38">
        <v>0</v>
      </c>
      <c r="J12" s="41">
        <f t="shared" si="1"/>
        <v>0</v>
      </c>
    </row>
    <row r="13" spans="1:10" x14ac:dyDescent="0.3">
      <c r="A13" s="21"/>
      <c r="B13" s="21"/>
      <c r="C13" s="57">
        <v>0</v>
      </c>
      <c r="D13" s="57">
        <v>0</v>
      </c>
      <c r="E13" s="57">
        <v>0</v>
      </c>
      <c r="F13" s="60">
        <f t="shared" si="0"/>
        <v>0</v>
      </c>
      <c r="G13" s="40">
        <v>0</v>
      </c>
      <c r="H13" s="21">
        <v>0</v>
      </c>
      <c r="I13" s="39">
        <v>0</v>
      </c>
      <c r="J13" s="40">
        <f t="shared" si="1"/>
        <v>0</v>
      </c>
    </row>
    <row r="14" spans="1:10" x14ac:dyDescent="0.3">
      <c r="A14" s="34"/>
      <c r="B14" s="34"/>
      <c r="C14" s="57">
        <v>0</v>
      </c>
      <c r="D14" s="57">
        <v>0</v>
      </c>
      <c r="E14" s="57">
        <v>0</v>
      </c>
      <c r="F14" s="60">
        <f t="shared" si="0"/>
        <v>0</v>
      </c>
      <c r="G14" s="41">
        <v>0</v>
      </c>
      <c r="H14" s="34">
        <v>0</v>
      </c>
      <c r="I14" s="38">
        <v>0</v>
      </c>
      <c r="J14" s="41">
        <f t="shared" si="1"/>
        <v>0</v>
      </c>
    </row>
    <row r="15" spans="1:10" x14ac:dyDescent="0.3">
      <c r="A15" s="21"/>
      <c r="B15" s="21"/>
      <c r="C15" s="57">
        <v>0</v>
      </c>
      <c r="D15" s="57">
        <v>0</v>
      </c>
      <c r="E15" s="57">
        <v>0</v>
      </c>
      <c r="F15" s="60">
        <f t="shared" si="0"/>
        <v>0</v>
      </c>
      <c r="G15" s="40">
        <v>0</v>
      </c>
      <c r="H15" s="21">
        <v>0</v>
      </c>
      <c r="I15" s="39">
        <v>0</v>
      </c>
      <c r="J15" s="40">
        <f t="shared" si="1"/>
        <v>0</v>
      </c>
    </row>
    <row r="16" spans="1:10" x14ac:dyDescent="0.3">
      <c r="A16" s="34"/>
      <c r="B16" s="34"/>
      <c r="C16" s="57">
        <v>0</v>
      </c>
      <c r="D16" s="57">
        <v>0</v>
      </c>
      <c r="E16" s="57">
        <v>0</v>
      </c>
      <c r="F16" s="60">
        <f t="shared" si="0"/>
        <v>0</v>
      </c>
      <c r="G16" s="41">
        <v>0</v>
      </c>
      <c r="H16" s="34">
        <v>0</v>
      </c>
      <c r="I16" s="38">
        <v>0</v>
      </c>
      <c r="J16" s="41">
        <f t="shared" si="1"/>
        <v>0</v>
      </c>
    </row>
    <row r="17" spans="1:10" x14ac:dyDescent="0.3">
      <c r="A17" s="21"/>
      <c r="B17" s="21"/>
      <c r="C17" s="57">
        <v>0</v>
      </c>
      <c r="D17" s="57">
        <v>0</v>
      </c>
      <c r="E17" s="57">
        <v>0</v>
      </c>
      <c r="F17" s="60">
        <f t="shared" si="0"/>
        <v>0</v>
      </c>
      <c r="G17" s="40">
        <v>0</v>
      </c>
      <c r="H17" s="21">
        <v>0</v>
      </c>
      <c r="I17" s="39">
        <v>0</v>
      </c>
      <c r="J17" s="40">
        <f t="shared" si="1"/>
        <v>0</v>
      </c>
    </row>
    <row r="18" spans="1:10" x14ac:dyDescent="0.3">
      <c r="A18" s="34"/>
      <c r="B18" s="34"/>
      <c r="C18" s="57">
        <v>0</v>
      </c>
      <c r="D18" s="57">
        <v>0</v>
      </c>
      <c r="E18" s="57">
        <v>0</v>
      </c>
      <c r="F18" s="60">
        <f t="shared" si="0"/>
        <v>0</v>
      </c>
      <c r="G18" s="41">
        <v>0</v>
      </c>
      <c r="H18" s="34">
        <v>0</v>
      </c>
      <c r="I18" s="38">
        <v>0</v>
      </c>
      <c r="J18" s="41">
        <f t="shared" si="1"/>
        <v>0</v>
      </c>
    </row>
    <row r="19" spans="1:10" x14ac:dyDescent="0.3">
      <c r="A19" s="21"/>
      <c r="B19" s="21"/>
      <c r="C19" s="57">
        <v>0</v>
      </c>
      <c r="D19" s="57">
        <v>0</v>
      </c>
      <c r="E19" s="57">
        <v>0</v>
      </c>
      <c r="F19" s="60">
        <f t="shared" si="0"/>
        <v>0</v>
      </c>
      <c r="G19" s="40">
        <v>0</v>
      </c>
      <c r="H19" s="21">
        <v>0</v>
      </c>
      <c r="I19" s="39">
        <v>0</v>
      </c>
      <c r="J19" s="40">
        <f t="shared" si="1"/>
        <v>0</v>
      </c>
    </row>
    <row r="20" spans="1:10" x14ac:dyDescent="0.3">
      <c r="A20" s="34"/>
      <c r="B20" s="34"/>
      <c r="C20" s="57">
        <v>0</v>
      </c>
      <c r="D20" s="57">
        <v>0</v>
      </c>
      <c r="E20" s="57">
        <v>0</v>
      </c>
      <c r="F20" s="60">
        <f t="shared" si="0"/>
        <v>0</v>
      </c>
      <c r="G20" s="41">
        <v>0</v>
      </c>
      <c r="H20" s="34">
        <v>0</v>
      </c>
      <c r="I20" s="38">
        <v>0</v>
      </c>
      <c r="J20" s="41">
        <f t="shared" si="1"/>
        <v>0</v>
      </c>
    </row>
    <row r="21" spans="1:10" x14ac:dyDescent="0.3">
      <c r="A21" s="21"/>
      <c r="B21" s="21"/>
      <c r="C21" s="57">
        <v>0</v>
      </c>
      <c r="D21" s="57">
        <v>0</v>
      </c>
      <c r="E21" s="57">
        <v>0</v>
      </c>
      <c r="F21" s="60">
        <f t="shared" si="0"/>
        <v>0</v>
      </c>
      <c r="G21" s="40">
        <v>0</v>
      </c>
      <c r="H21" s="21">
        <v>0</v>
      </c>
      <c r="I21" s="39">
        <v>0</v>
      </c>
      <c r="J21" s="40">
        <f t="shared" si="1"/>
        <v>0</v>
      </c>
    </row>
    <row r="22" spans="1:10" x14ac:dyDescent="0.3">
      <c r="A22" s="34"/>
      <c r="B22" s="34"/>
      <c r="C22" s="57">
        <v>0</v>
      </c>
      <c r="D22" s="57">
        <v>0</v>
      </c>
      <c r="E22" s="57">
        <v>0</v>
      </c>
      <c r="F22" s="60">
        <f t="shared" si="0"/>
        <v>0</v>
      </c>
      <c r="G22" s="41">
        <v>0</v>
      </c>
      <c r="H22" s="34">
        <v>0</v>
      </c>
      <c r="I22" s="38">
        <v>0</v>
      </c>
      <c r="J22" s="41">
        <f t="shared" si="1"/>
        <v>0</v>
      </c>
    </row>
    <row r="23" spans="1:10" x14ac:dyDescent="0.3">
      <c r="A23" s="21"/>
      <c r="B23" s="21"/>
      <c r="C23" s="57">
        <v>0</v>
      </c>
      <c r="D23" s="57">
        <v>0</v>
      </c>
      <c r="E23" s="57">
        <v>0</v>
      </c>
      <c r="F23" s="60">
        <f t="shared" si="0"/>
        <v>0</v>
      </c>
      <c r="G23" s="40">
        <v>0</v>
      </c>
      <c r="H23" s="21">
        <v>0</v>
      </c>
      <c r="I23" s="39">
        <v>0</v>
      </c>
      <c r="J23" s="40">
        <f t="shared" si="1"/>
        <v>0</v>
      </c>
    </row>
    <row r="24" spans="1:10" x14ac:dyDescent="0.3">
      <c r="A24" s="34"/>
      <c r="B24" s="34"/>
      <c r="C24" s="57">
        <v>0</v>
      </c>
      <c r="D24" s="57">
        <v>0</v>
      </c>
      <c r="E24" s="57">
        <v>0</v>
      </c>
      <c r="F24" s="60">
        <f t="shared" si="0"/>
        <v>0</v>
      </c>
      <c r="G24" s="41">
        <v>0</v>
      </c>
      <c r="H24" s="34">
        <v>0</v>
      </c>
      <c r="I24" s="38">
        <v>0</v>
      </c>
      <c r="J24" s="41">
        <f t="shared" si="1"/>
        <v>0</v>
      </c>
    </row>
    <row r="25" spans="1:10" x14ac:dyDescent="0.3">
      <c r="A25" s="21"/>
      <c r="B25" s="21"/>
      <c r="C25" s="57">
        <v>0</v>
      </c>
      <c r="D25" s="57">
        <v>0</v>
      </c>
      <c r="E25" s="57">
        <v>0</v>
      </c>
      <c r="F25" s="60">
        <f t="shared" si="0"/>
        <v>0</v>
      </c>
      <c r="G25" s="40">
        <v>0</v>
      </c>
      <c r="H25" s="21">
        <v>0</v>
      </c>
      <c r="I25" s="39">
        <v>0</v>
      </c>
      <c r="J25" s="40">
        <f t="shared" si="1"/>
        <v>0</v>
      </c>
    </row>
    <row r="26" spans="1:10" x14ac:dyDescent="0.3">
      <c r="A26" s="34"/>
      <c r="B26" s="34"/>
      <c r="C26" s="57">
        <v>0</v>
      </c>
      <c r="D26" s="57">
        <v>0</v>
      </c>
      <c r="E26" s="57">
        <v>0</v>
      </c>
      <c r="F26" s="60">
        <f t="shared" si="0"/>
        <v>0</v>
      </c>
      <c r="G26" s="41">
        <v>0</v>
      </c>
      <c r="H26" s="34">
        <v>0</v>
      </c>
      <c r="I26" s="38">
        <v>0</v>
      </c>
      <c r="J26" s="41">
        <f t="shared" si="1"/>
        <v>0</v>
      </c>
    </row>
    <row r="27" spans="1:10" x14ac:dyDescent="0.3">
      <c r="A27" s="21"/>
      <c r="B27" s="21"/>
      <c r="C27" s="57">
        <v>0</v>
      </c>
      <c r="D27" s="57">
        <v>0</v>
      </c>
      <c r="E27" s="57">
        <v>0</v>
      </c>
      <c r="F27" s="60">
        <f t="shared" si="0"/>
        <v>0</v>
      </c>
      <c r="G27" s="40">
        <v>0</v>
      </c>
      <c r="H27" s="21">
        <v>0</v>
      </c>
      <c r="I27" s="39">
        <v>0</v>
      </c>
      <c r="J27" s="40">
        <f t="shared" si="1"/>
        <v>0</v>
      </c>
    </row>
    <row r="28" spans="1:10" x14ac:dyDescent="0.3">
      <c r="A28" s="34"/>
      <c r="B28" s="34"/>
      <c r="C28" s="57">
        <v>0</v>
      </c>
      <c r="D28" s="57">
        <v>0</v>
      </c>
      <c r="E28" s="57">
        <v>0</v>
      </c>
      <c r="F28" s="60">
        <f t="shared" si="0"/>
        <v>0</v>
      </c>
      <c r="G28" s="41">
        <v>0</v>
      </c>
      <c r="H28" s="34">
        <v>0</v>
      </c>
      <c r="I28" s="38">
        <v>0</v>
      </c>
      <c r="J28" s="41">
        <f t="shared" si="1"/>
        <v>0</v>
      </c>
    </row>
    <row r="29" spans="1:10" x14ac:dyDescent="0.3">
      <c r="A29" s="21"/>
      <c r="B29" s="21"/>
      <c r="C29" s="57">
        <v>0</v>
      </c>
      <c r="D29" s="57">
        <v>0</v>
      </c>
      <c r="E29" s="57">
        <v>0</v>
      </c>
      <c r="F29" s="60">
        <f t="shared" si="0"/>
        <v>0</v>
      </c>
      <c r="G29" s="40">
        <v>0</v>
      </c>
      <c r="H29" s="21">
        <v>0</v>
      </c>
      <c r="I29" s="39">
        <v>0</v>
      </c>
      <c r="J29" s="40">
        <f t="shared" si="1"/>
        <v>0</v>
      </c>
    </row>
    <row r="30" spans="1:10" x14ac:dyDescent="0.3">
      <c r="A30" s="34"/>
      <c r="B30" s="34"/>
      <c r="C30" s="57">
        <v>0</v>
      </c>
      <c r="D30" s="57">
        <v>0</v>
      </c>
      <c r="E30" s="57">
        <v>0</v>
      </c>
      <c r="F30" s="60">
        <f t="shared" si="0"/>
        <v>0</v>
      </c>
      <c r="G30" s="41">
        <v>0</v>
      </c>
      <c r="H30" s="34">
        <v>0</v>
      </c>
      <c r="I30" s="38">
        <v>0</v>
      </c>
      <c r="J30" s="41">
        <f t="shared" si="1"/>
        <v>0</v>
      </c>
    </row>
    <row r="31" spans="1:10" x14ac:dyDescent="0.3">
      <c r="A31" s="21"/>
      <c r="B31" s="21"/>
      <c r="C31" s="57">
        <v>0</v>
      </c>
      <c r="D31" s="57">
        <v>0</v>
      </c>
      <c r="E31" s="57">
        <v>0</v>
      </c>
      <c r="F31" s="60">
        <f t="shared" si="0"/>
        <v>0</v>
      </c>
      <c r="G31" s="40">
        <v>0</v>
      </c>
      <c r="H31" s="21">
        <v>0</v>
      </c>
      <c r="I31" s="39">
        <v>0</v>
      </c>
      <c r="J31" s="40">
        <f t="shared" si="1"/>
        <v>0</v>
      </c>
    </row>
    <row r="32" spans="1:10" x14ac:dyDescent="0.3">
      <c r="A32" s="34"/>
      <c r="B32" s="34"/>
      <c r="C32" s="57">
        <v>0</v>
      </c>
      <c r="D32" s="57">
        <v>0</v>
      </c>
      <c r="E32" s="57">
        <v>0</v>
      </c>
      <c r="F32" s="60">
        <f t="shared" si="0"/>
        <v>0</v>
      </c>
      <c r="G32" s="41">
        <v>0</v>
      </c>
      <c r="H32" s="34">
        <v>0</v>
      </c>
      <c r="I32" s="38">
        <v>0</v>
      </c>
      <c r="J32" s="41">
        <f t="shared" si="1"/>
        <v>0</v>
      </c>
    </row>
    <row r="33" spans="1:10" x14ac:dyDescent="0.3">
      <c r="A33" s="21"/>
      <c r="B33" s="21"/>
      <c r="C33" s="57">
        <v>0</v>
      </c>
      <c r="D33" s="57">
        <v>0</v>
      </c>
      <c r="E33" s="57">
        <v>0</v>
      </c>
      <c r="F33" s="60">
        <f t="shared" si="0"/>
        <v>0</v>
      </c>
      <c r="G33" s="40">
        <v>0</v>
      </c>
      <c r="H33" s="21">
        <v>0</v>
      </c>
      <c r="I33" s="39">
        <v>0</v>
      </c>
      <c r="J33" s="40">
        <f t="shared" si="1"/>
        <v>0</v>
      </c>
    </row>
    <row r="34" spans="1:10" x14ac:dyDescent="0.3">
      <c r="A34" s="34"/>
      <c r="B34" s="34"/>
      <c r="C34" s="57">
        <v>0</v>
      </c>
      <c r="D34" s="57">
        <v>0</v>
      </c>
      <c r="E34" s="57">
        <v>0</v>
      </c>
      <c r="F34" s="60">
        <f t="shared" si="0"/>
        <v>0</v>
      </c>
      <c r="G34" s="41">
        <v>0</v>
      </c>
      <c r="H34" s="34">
        <v>0</v>
      </c>
      <c r="I34" s="38">
        <v>0</v>
      </c>
      <c r="J34" s="41">
        <f t="shared" si="1"/>
        <v>0</v>
      </c>
    </row>
    <row r="35" spans="1:10" x14ac:dyDescent="0.3">
      <c r="A35" s="21"/>
      <c r="B35" s="21"/>
      <c r="C35" s="57">
        <v>0</v>
      </c>
      <c r="D35" s="57">
        <v>0</v>
      </c>
      <c r="E35" s="57">
        <v>0</v>
      </c>
      <c r="F35" s="60">
        <f t="shared" si="0"/>
        <v>0</v>
      </c>
      <c r="G35" s="40">
        <v>0</v>
      </c>
      <c r="H35" s="21">
        <v>0</v>
      </c>
      <c r="I35" s="39">
        <v>0</v>
      </c>
      <c r="J35" s="40">
        <f t="shared" si="1"/>
        <v>0</v>
      </c>
    </row>
    <row r="36" spans="1:10" x14ac:dyDescent="0.3">
      <c r="A36" s="34"/>
      <c r="B36" s="34"/>
      <c r="C36" s="57">
        <v>0</v>
      </c>
      <c r="D36" s="57">
        <v>0</v>
      </c>
      <c r="E36" s="57">
        <v>0</v>
      </c>
      <c r="F36" s="60">
        <f t="shared" si="0"/>
        <v>0</v>
      </c>
      <c r="G36" s="41">
        <v>0</v>
      </c>
      <c r="H36" s="34">
        <v>0</v>
      </c>
      <c r="I36" s="38">
        <v>0</v>
      </c>
      <c r="J36" s="41">
        <f t="shared" si="1"/>
        <v>0</v>
      </c>
    </row>
    <row r="37" spans="1:10" x14ac:dyDescent="0.3">
      <c r="A37" s="24"/>
      <c r="B37" s="25" t="s">
        <v>220</v>
      </c>
      <c r="C37" s="60">
        <f>SUM(C8:C36)</f>
        <v>0</v>
      </c>
      <c r="D37" s="60">
        <f t="shared" ref="D37:J37" si="2">SUM(D8:D36)</f>
        <v>0</v>
      </c>
      <c r="E37" s="60">
        <f t="shared" si="2"/>
        <v>0</v>
      </c>
      <c r="F37" s="60">
        <f t="shared" si="2"/>
        <v>0</v>
      </c>
      <c r="G37" s="26">
        <f t="shared" si="2"/>
        <v>0</v>
      </c>
      <c r="H37" s="27"/>
      <c r="I37" s="28"/>
      <c r="J37" s="26">
        <f t="shared" si="2"/>
        <v>0</v>
      </c>
    </row>
    <row r="38" spans="1:10" x14ac:dyDescent="0.3">
      <c r="A38" s="43" t="s">
        <v>215</v>
      </c>
      <c r="B38" s="46"/>
      <c r="C38" s="61" t="s">
        <v>209</v>
      </c>
      <c r="D38" s="61" t="s">
        <v>210</v>
      </c>
      <c r="E38" s="61" t="s">
        <v>211</v>
      </c>
      <c r="F38" s="61" t="s">
        <v>16</v>
      </c>
      <c r="G38" s="45"/>
      <c r="H38" s="45"/>
      <c r="I38" s="45"/>
      <c r="J38" s="47"/>
    </row>
    <row r="39" spans="1:10" x14ac:dyDescent="0.3">
      <c r="A39" s="29" t="s">
        <v>216</v>
      </c>
      <c r="B39" s="30">
        <v>0</v>
      </c>
      <c r="C39" s="57">
        <v>0</v>
      </c>
      <c r="D39" s="57">
        <v>0</v>
      </c>
      <c r="E39" s="57">
        <v>0</v>
      </c>
      <c r="F39" s="60">
        <f>SUM(C39:E39)</f>
        <v>0</v>
      </c>
    </row>
    <row r="40" spans="1:10" x14ac:dyDescent="0.3">
      <c r="A40" s="35" t="s">
        <v>217</v>
      </c>
      <c r="B40" s="36">
        <v>0</v>
      </c>
      <c r="C40" s="348">
        <v>0</v>
      </c>
      <c r="D40" s="348">
        <v>0</v>
      </c>
      <c r="E40" s="348">
        <v>0</v>
      </c>
      <c r="F40" s="60">
        <v>0</v>
      </c>
    </row>
    <row r="41" spans="1:10" x14ac:dyDescent="0.3">
      <c r="A41" s="29" t="s">
        <v>218</v>
      </c>
      <c r="B41" s="30">
        <v>0</v>
      </c>
      <c r="C41" s="348">
        <v>0</v>
      </c>
      <c r="D41" s="348">
        <v>0</v>
      </c>
      <c r="E41" s="348">
        <v>0</v>
      </c>
      <c r="F41" s="60">
        <v>0</v>
      </c>
      <c r="I41" s="17" t="s">
        <v>273</v>
      </c>
    </row>
    <row r="42" spans="1:10" ht="33" x14ac:dyDescent="0.3">
      <c r="A42" s="37" t="s">
        <v>219</v>
      </c>
      <c r="B42" s="35" t="s">
        <v>271</v>
      </c>
      <c r="C42" s="70"/>
      <c r="D42" s="70"/>
      <c r="E42" s="70"/>
      <c r="F42" s="70"/>
      <c r="I42" s="17" t="s">
        <v>271</v>
      </c>
    </row>
    <row r="43" spans="1:10" x14ac:dyDescent="0.3">
      <c r="A43" s="29"/>
      <c r="B43" s="29"/>
      <c r="C43" s="70"/>
      <c r="D43" s="70"/>
      <c r="E43" s="70"/>
      <c r="F43" s="70"/>
    </row>
    <row r="44" spans="1:10" x14ac:dyDescent="0.3">
      <c r="A44" s="24"/>
      <c r="B44" s="25" t="s">
        <v>221</v>
      </c>
      <c r="C44" s="60">
        <f t="shared" ref="C44:E44" si="3">SUM(C39:C41)</f>
        <v>0</v>
      </c>
      <c r="D44" s="60">
        <f t="shared" si="3"/>
        <v>0</v>
      </c>
      <c r="E44" s="60">
        <f t="shared" si="3"/>
        <v>0</v>
      </c>
      <c r="F44" s="60">
        <f>SUM(F39:F41)</f>
        <v>0</v>
      </c>
    </row>
    <row r="45" spans="1:10" x14ac:dyDescent="0.3">
      <c r="A45" s="43" t="s">
        <v>222</v>
      </c>
      <c r="B45" s="45"/>
      <c r="C45" s="61" t="s">
        <v>209</v>
      </c>
      <c r="D45" s="61" t="s">
        <v>210</v>
      </c>
      <c r="E45" s="61" t="s">
        <v>211</v>
      </c>
      <c r="F45" s="61" t="s">
        <v>16</v>
      </c>
    </row>
    <row r="46" spans="1:10" x14ac:dyDescent="0.3">
      <c r="A46" s="31" t="s">
        <v>235</v>
      </c>
      <c r="B46" s="31">
        <v>0</v>
      </c>
      <c r="C46" s="57">
        <v>0</v>
      </c>
      <c r="D46" s="57">
        <v>0</v>
      </c>
      <c r="E46" s="57">
        <v>0</v>
      </c>
      <c r="F46" s="60">
        <f>SUM(C46:E46)</f>
        <v>0</v>
      </c>
    </row>
    <row r="47" spans="1:10" x14ac:dyDescent="0.3">
      <c r="A47" s="33" t="s">
        <v>236</v>
      </c>
      <c r="B47" s="344">
        <v>0</v>
      </c>
      <c r="C47" s="57">
        <v>0</v>
      </c>
      <c r="D47" s="57">
        <v>0</v>
      </c>
      <c r="E47" s="57">
        <v>0</v>
      </c>
      <c r="F47" s="60">
        <f t="shared" ref="F47:F62" si="4">SUM(C47:E47)</f>
        <v>0</v>
      </c>
    </row>
    <row r="48" spans="1:10" x14ac:dyDescent="0.3">
      <c r="A48" s="31" t="s">
        <v>237</v>
      </c>
      <c r="B48" s="345">
        <v>0</v>
      </c>
      <c r="C48" s="57">
        <v>0</v>
      </c>
      <c r="D48" s="57">
        <v>0</v>
      </c>
      <c r="E48" s="57">
        <v>0</v>
      </c>
      <c r="F48" s="60">
        <f t="shared" si="4"/>
        <v>0</v>
      </c>
    </row>
    <row r="49" spans="1:6" x14ac:dyDescent="0.3">
      <c r="A49" s="33" t="s">
        <v>238</v>
      </c>
      <c r="B49" s="33" t="s">
        <v>239</v>
      </c>
      <c r="C49" s="57">
        <v>0</v>
      </c>
      <c r="D49" s="57">
        <v>0</v>
      </c>
      <c r="E49" s="57">
        <v>0</v>
      </c>
      <c r="F49" s="60">
        <f t="shared" si="4"/>
        <v>0</v>
      </c>
    </row>
    <row r="50" spans="1:6" x14ac:dyDescent="0.3">
      <c r="A50" s="31">
        <v>0</v>
      </c>
      <c r="B50" s="345">
        <v>0</v>
      </c>
      <c r="C50" s="57">
        <v>0</v>
      </c>
      <c r="D50" s="57">
        <v>0</v>
      </c>
      <c r="E50" s="57">
        <v>0</v>
      </c>
      <c r="F50" s="60">
        <f t="shared" si="4"/>
        <v>0</v>
      </c>
    </row>
    <row r="51" spans="1:6" x14ac:dyDescent="0.3">
      <c r="A51" s="33" t="s">
        <v>225</v>
      </c>
      <c r="B51" s="33"/>
      <c r="C51" s="57">
        <v>0</v>
      </c>
      <c r="D51" s="57">
        <v>0</v>
      </c>
      <c r="E51" s="57">
        <v>0</v>
      </c>
      <c r="F51" s="60">
        <f t="shared" si="4"/>
        <v>0</v>
      </c>
    </row>
    <row r="52" spans="1:6" x14ac:dyDescent="0.3">
      <c r="A52" s="31"/>
      <c r="B52" s="31"/>
      <c r="C52" s="57">
        <v>0</v>
      </c>
      <c r="D52" s="57">
        <v>0</v>
      </c>
      <c r="E52" s="57">
        <v>0</v>
      </c>
      <c r="F52" s="60">
        <f t="shared" si="4"/>
        <v>0</v>
      </c>
    </row>
    <row r="53" spans="1:6" x14ac:dyDescent="0.3">
      <c r="A53" s="33"/>
      <c r="B53" s="33"/>
      <c r="C53" s="57">
        <v>0</v>
      </c>
      <c r="D53" s="57">
        <v>0</v>
      </c>
      <c r="E53" s="57">
        <v>0</v>
      </c>
      <c r="F53" s="60">
        <f t="shared" si="4"/>
        <v>0</v>
      </c>
    </row>
    <row r="54" spans="1:6" x14ac:dyDescent="0.3">
      <c r="A54" s="31"/>
      <c r="B54" s="31"/>
      <c r="C54" s="57">
        <v>0</v>
      </c>
      <c r="D54" s="57">
        <v>0</v>
      </c>
      <c r="E54" s="57">
        <v>0</v>
      </c>
      <c r="F54" s="60">
        <f t="shared" si="4"/>
        <v>0</v>
      </c>
    </row>
    <row r="55" spans="1:6" x14ac:dyDescent="0.3">
      <c r="A55" s="33"/>
      <c r="B55" s="33"/>
      <c r="C55" s="57">
        <v>0</v>
      </c>
      <c r="D55" s="57">
        <v>0</v>
      </c>
      <c r="E55" s="57">
        <v>0</v>
      </c>
      <c r="F55" s="60">
        <f t="shared" si="4"/>
        <v>0</v>
      </c>
    </row>
    <row r="56" spans="1:6" x14ac:dyDescent="0.3">
      <c r="A56" s="31"/>
      <c r="B56" s="31"/>
      <c r="C56" s="57">
        <v>0</v>
      </c>
      <c r="D56" s="57">
        <v>0</v>
      </c>
      <c r="E56" s="57">
        <v>0</v>
      </c>
      <c r="F56" s="60">
        <f t="shared" si="4"/>
        <v>0</v>
      </c>
    </row>
    <row r="57" spans="1:6" x14ac:dyDescent="0.3">
      <c r="A57" s="33"/>
      <c r="B57" s="33"/>
      <c r="C57" s="57">
        <v>0</v>
      </c>
      <c r="D57" s="57">
        <v>0</v>
      </c>
      <c r="E57" s="57">
        <v>0</v>
      </c>
      <c r="F57" s="60">
        <f t="shared" si="4"/>
        <v>0</v>
      </c>
    </row>
    <row r="58" spans="1:6" x14ac:dyDescent="0.3">
      <c r="A58" s="31"/>
      <c r="B58" s="31"/>
      <c r="C58" s="57">
        <v>0</v>
      </c>
      <c r="D58" s="57">
        <v>0</v>
      </c>
      <c r="E58" s="57">
        <v>0</v>
      </c>
      <c r="F58" s="60">
        <f t="shared" si="4"/>
        <v>0</v>
      </c>
    </row>
    <row r="59" spans="1:6" x14ac:dyDescent="0.3">
      <c r="A59" s="33" t="s">
        <v>285</v>
      </c>
      <c r="B59" s="33"/>
      <c r="C59" s="57">
        <v>0</v>
      </c>
      <c r="D59" s="57">
        <v>0</v>
      </c>
      <c r="E59" s="57">
        <v>0</v>
      </c>
      <c r="F59" s="60">
        <f t="shared" si="4"/>
        <v>0</v>
      </c>
    </row>
    <row r="60" spans="1:6" x14ac:dyDescent="0.3">
      <c r="A60" s="31"/>
      <c r="B60" s="31"/>
      <c r="C60" s="57">
        <v>0</v>
      </c>
      <c r="D60" s="57">
        <v>0</v>
      </c>
      <c r="E60" s="57">
        <v>0</v>
      </c>
      <c r="F60" s="60">
        <f t="shared" si="4"/>
        <v>0</v>
      </c>
    </row>
    <row r="61" spans="1:6" x14ac:dyDescent="0.3">
      <c r="A61" s="33"/>
      <c r="B61" s="33"/>
      <c r="C61" s="57">
        <v>0</v>
      </c>
      <c r="D61" s="57">
        <v>0</v>
      </c>
      <c r="E61" s="57">
        <v>0</v>
      </c>
      <c r="F61" s="60">
        <f t="shared" si="4"/>
        <v>0</v>
      </c>
    </row>
    <row r="62" spans="1:6" x14ac:dyDescent="0.3">
      <c r="A62" s="31"/>
      <c r="B62" s="31"/>
      <c r="C62" s="57">
        <v>0</v>
      </c>
      <c r="D62" s="57">
        <v>0</v>
      </c>
      <c r="E62" s="57">
        <v>0</v>
      </c>
      <c r="F62" s="60">
        <f t="shared" si="4"/>
        <v>0</v>
      </c>
    </row>
    <row r="63" spans="1:6" x14ac:dyDescent="0.3">
      <c r="A63" s="24"/>
      <c r="B63" s="24" t="s">
        <v>224</v>
      </c>
      <c r="C63" s="60">
        <f>SUM(C46:C62)</f>
        <v>0</v>
      </c>
      <c r="D63" s="60">
        <f t="shared" ref="D63:F63" si="5">SUM(D46:D62)</f>
        <v>0</v>
      </c>
      <c r="E63" s="60">
        <f t="shared" si="5"/>
        <v>0</v>
      </c>
      <c r="F63" s="60">
        <f t="shared" si="5"/>
        <v>0</v>
      </c>
    </row>
    <row r="64" spans="1:6" x14ac:dyDescent="0.3">
      <c r="A64" s="43" t="s">
        <v>226</v>
      </c>
      <c r="B64" s="44"/>
      <c r="C64" s="61" t="s">
        <v>209</v>
      </c>
      <c r="D64" s="61" t="s">
        <v>210</v>
      </c>
      <c r="E64" s="61" t="s">
        <v>211</v>
      </c>
      <c r="F64" s="61" t="s">
        <v>16</v>
      </c>
    </row>
    <row r="65" spans="1:6" x14ac:dyDescent="0.3">
      <c r="A65" s="32"/>
      <c r="B65" s="32"/>
      <c r="C65" s="57">
        <v>0</v>
      </c>
      <c r="D65" s="57">
        <v>0</v>
      </c>
      <c r="E65" s="57">
        <v>0</v>
      </c>
      <c r="F65" s="60">
        <f>SUM(C65:E65)</f>
        <v>0</v>
      </c>
    </row>
    <row r="66" spans="1:6" x14ac:dyDescent="0.3">
      <c r="A66" s="42"/>
      <c r="B66" s="42"/>
      <c r="C66" s="57">
        <v>0</v>
      </c>
      <c r="D66" s="57">
        <v>0</v>
      </c>
      <c r="E66" s="57">
        <v>0</v>
      </c>
      <c r="F66" s="60">
        <f t="shared" ref="F66:F69" si="6">SUM(C66:E66)</f>
        <v>0</v>
      </c>
    </row>
    <row r="67" spans="1:6" x14ac:dyDescent="0.3">
      <c r="A67" s="32"/>
      <c r="B67" s="32"/>
      <c r="C67" s="57">
        <v>0</v>
      </c>
      <c r="D67" s="57">
        <v>0</v>
      </c>
      <c r="E67" s="57">
        <v>0</v>
      </c>
      <c r="F67" s="60">
        <f t="shared" si="6"/>
        <v>0</v>
      </c>
    </row>
    <row r="68" spans="1:6" x14ac:dyDescent="0.3">
      <c r="A68" s="42"/>
      <c r="B68" s="42"/>
      <c r="C68" s="57">
        <v>0</v>
      </c>
      <c r="D68" s="57">
        <v>0</v>
      </c>
      <c r="E68" s="57">
        <v>0</v>
      </c>
      <c r="F68" s="60">
        <f t="shared" si="6"/>
        <v>0</v>
      </c>
    </row>
    <row r="69" spans="1:6" x14ac:dyDescent="0.3">
      <c r="A69" s="32"/>
      <c r="B69" s="32"/>
      <c r="C69" s="57">
        <v>0</v>
      </c>
      <c r="D69" s="57">
        <v>0</v>
      </c>
      <c r="E69" s="57">
        <v>0</v>
      </c>
      <c r="F69" s="60">
        <f t="shared" si="6"/>
        <v>0</v>
      </c>
    </row>
    <row r="70" spans="1:6" x14ac:dyDescent="0.3">
      <c r="A70" s="24"/>
      <c r="B70" s="24" t="s">
        <v>227</v>
      </c>
      <c r="C70" s="60">
        <f>SUM(C65:C69)</f>
        <v>0</v>
      </c>
      <c r="D70" s="60">
        <f t="shared" ref="D70:F70" si="7">SUM(D65:D69)</f>
        <v>0</v>
      </c>
      <c r="E70" s="60">
        <f t="shared" si="7"/>
        <v>0</v>
      </c>
      <c r="F70" s="60">
        <f t="shared" si="7"/>
        <v>0</v>
      </c>
    </row>
    <row r="71" spans="1:6" x14ac:dyDescent="0.3">
      <c r="A71" s="43" t="s">
        <v>232</v>
      </c>
      <c r="B71" s="44"/>
      <c r="C71" s="61" t="s">
        <v>209</v>
      </c>
      <c r="D71" s="61" t="s">
        <v>210</v>
      </c>
      <c r="E71" s="61" t="s">
        <v>211</v>
      </c>
      <c r="F71" s="61" t="s">
        <v>16</v>
      </c>
    </row>
    <row r="72" spans="1:6" x14ac:dyDescent="0.3">
      <c r="A72" s="51"/>
      <c r="B72" s="51"/>
      <c r="C72" s="57">
        <v>0</v>
      </c>
      <c r="D72" s="57">
        <v>0</v>
      </c>
      <c r="E72" s="57">
        <v>0</v>
      </c>
      <c r="F72" s="60">
        <f>SUM(C72:E72)</f>
        <v>0</v>
      </c>
    </row>
    <row r="73" spans="1:6" x14ac:dyDescent="0.3">
      <c r="A73" s="52"/>
      <c r="B73" s="52"/>
      <c r="C73" s="57">
        <v>0</v>
      </c>
      <c r="D73" s="57">
        <v>0</v>
      </c>
      <c r="E73" s="57">
        <v>0</v>
      </c>
      <c r="F73" s="60">
        <f t="shared" ref="F73:F84" si="8">SUM(C73:E73)</f>
        <v>0</v>
      </c>
    </row>
    <row r="74" spans="1:6" x14ac:dyDescent="0.3">
      <c r="A74" s="51"/>
      <c r="B74" s="51"/>
      <c r="C74" s="57">
        <v>0</v>
      </c>
      <c r="D74" s="57">
        <v>0</v>
      </c>
      <c r="E74" s="57">
        <v>0</v>
      </c>
      <c r="F74" s="60">
        <f t="shared" si="8"/>
        <v>0</v>
      </c>
    </row>
    <row r="75" spans="1:6" x14ac:dyDescent="0.3">
      <c r="A75" s="52"/>
      <c r="B75" s="52"/>
      <c r="C75" s="57">
        <v>0</v>
      </c>
      <c r="D75" s="57">
        <v>0</v>
      </c>
      <c r="E75" s="57">
        <v>0</v>
      </c>
      <c r="F75" s="60">
        <f t="shared" si="8"/>
        <v>0</v>
      </c>
    </row>
    <row r="76" spans="1:6" x14ac:dyDescent="0.3">
      <c r="A76" s="51"/>
      <c r="B76" s="51"/>
      <c r="C76" s="57">
        <v>0</v>
      </c>
      <c r="D76" s="57">
        <v>0</v>
      </c>
      <c r="E76" s="57">
        <v>0</v>
      </c>
      <c r="F76" s="60">
        <f t="shared" si="8"/>
        <v>0</v>
      </c>
    </row>
    <row r="77" spans="1:6" x14ac:dyDescent="0.3">
      <c r="A77" s="52"/>
      <c r="B77" s="52"/>
      <c r="C77" s="57">
        <v>0</v>
      </c>
      <c r="D77" s="57">
        <v>0</v>
      </c>
      <c r="E77" s="57">
        <v>0</v>
      </c>
      <c r="F77" s="60">
        <f t="shared" si="8"/>
        <v>0</v>
      </c>
    </row>
    <row r="78" spans="1:6" x14ac:dyDescent="0.3">
      <c r="A78" s="51"/>
      <c r="B78" s="51"/>
      <c r="C78" s="57">
        <v>0</v>
      </c>
      <c r="D78" s="57">
        <v>0</v>
      </c>
      <c r="E78" s="57">
        <v>0</v>
      </c>
      <c r="F78" s="60">
        <f t="shared" si="8"/>
        <v>0</v>
      </c>
    </row>
    <row r="79" spans="1:6" x14ac:dyDescent="0.3">
      <c r="A79" s="52"/>
      <c r="B79" s="52"/>
      <c r="C79" s="57">
        <v>0</v>
      </c>
      <c r="D79" s="57">
        <v>0</v>
      </c>
      <c r="E79" s="57">
        <v>0</v>
      </c>
      <c r="F79" s="60">
        <f t="shared" si="8"/>
        <v>0</v>
      </c>
    </row>
    <row r="80" spans="1:6" x14ac:dyDescent="0.3">
      <c r="A80" s="51"/>
      <c r="B80" s="51"/>
      <c r="C80" s="57">
        <v>0</v>
      </c>
      <c r="D80" s="57">
        <v>0</v>
      </c>
      <c r="E80" s="57">
        <v>0</v>
      </c>
      <c r="F80" s="60">
        <f t="shared" si="8"/>
        <v>0</v>
      </c>
    </row>
    <row r="81" spans="1:9" x14ac:dyDescent="0.3">
      <c r="A81" s="52"/>
      <c r="B81" s="52"/>
      <c r="C81" s="57">
        <v>0</v>
      </c>
      <c r="D81" s="57">
        <v>0</v>
      </c>
      <c r="E81" s="57">
        <v>0</v>
      </c>
      <c r="F81" s="60">
        <f t="shared" si="8"/>
        <v>0</v>
      </c>
    </row>
    <row r="82" spans="1:9" x14ac:dyDescent="0.3">
      <c r="A82" s="51"/>
      <c r="B82" s="51"/>
      <c r="C82" s="57">
        <v>0</v>
      </c>
      <c r="D82" s="57">
        <v>0</v>
      </c>
      <c r="E82" s="57">
        <v>0</v>
      </c>
      <c r="F82" s="60">
        <f t="shared" si="8"/>
        <v>0</v>
      </c>
    </row>
    <row r="83" spans="1:9" x14ac:dyDescent="0.3">
      <c r="A83" s="52"/>
      <c r="B83" s="52"/>
      <c r="C83" s="57">
        <v>0</v>
      </c>
      <c r="D83" s="57">
        <v>0</v>
      </c>
      <c r="E83" s="57">
        <v>0</v>
      </c>
      <c r="F83" s="60">
        <f t="shared" si="8"/>
        <v>0</v>
      </c>
    </row>
    <row r="84" spans="1:9" x14ac:dyDescent="0.3">
      <c r="A84" s="51"/>
      <c r="B84" s="51"/>
      <c r="C84" s="57">
        <v>0</v>
      </c>
      <c r="D84" s="57">
        <v>0</v>
      </c>
      <c r="E84" s="57">
        <v>0</v>
      </c>
      <c r="F84" s="60">
        <f t="shared" si="8"/>
        <v>0</v>
      </c>
    </row>
    <row r="85" spans="1:9" x14ac:dyDescent="0.3">
      <c r="A85" s="24"/>
      <c r="B85" s="24" t="s">
        <v>233</v>
      </c>
      <c r="C85" s="60">
        <f>SUM(C72:C84)</f>
        <v>0</v>
      </c>
      <c r="D85" s="60">
        <f t="shared" ref="D85:F85" si="9">SUM(D72:D84)</f>
        <v>0</v>
      </c>
      <c r="E85" s="60">
        <f t="shared" si="9"/>
        <v>0</v>
      </c>
      <c r="F85" s="60">
        <f t="shared" si="9"/>
        <v>0</v>
      </c>
    </row>
    <row r="86" spans="1:9" x14ac:dyDescent="0.3">
      <c r="A86" s="43" t="s">
        <v>234</v>
      </c>
      <c r="B86" s="44"/>
      <c r="C86" s="61" t="s">
        <v>209</v>
      </c>
      <c r="D86" s="61" t="s">
        <v>210</v>
      </c>
      <c r="E86" s="61" t="s">
        <v>211</v>
      </c>
      <c r="F86" s="61" t="s">
        <v>16</v>
      </c>
    </row>
    <row r="87" spans="1:9" x14ac:dyDescent="0.3">
      <c r="A87" s="48" t="s">
        <v>228</v>
      </c>
      <c r="B87" s="49">
        <v>10000</v>
      </c>
      <c r="C87" s="70">
        <v>0</v>
      </c>
      <c r="D87" s="70">
        <v>0</v>
      </c>
      <c r="E87" s="70">
        <v>0</v>
      </c>
      <c r="F87" s="70">
        <v>0</v>
      </c>
    </row>
    <row r="88" spans="1:9" x14ac:dyDescent="0.3">
      <c r="A88" s="50" t="s">
        <v>229</v>
      </c>
      <c r="B88" s="50"/>
      <c r="C88" s="70">
        <v>0</v>
      </c>
      <c r="D88" s="70">
        <v>0</v>
      </c>
      <c r="E88" s="70">
        <v>0</v>
      </c>
      <c r="F88" s="70">
        <v>0</v>
      </c>
      <c r="G88" s="50" t="s">
        <v>281</v>
      </c>
      <c r="I88" s="17" t="s">
        <v>282</v>
      </c>
    </row>
    <row r="89" spans="1:9" x14ac:dyDescent="0.3">
      <c r="A89" s="48"/>
      <c r="B89" s="48"/>
      <c r="C89" s="57">
        <v>0</v>
      </c>
      <c r="D89" s="57">
        <v>0</v>
      </c>
      <c r="E89" s="57">
        <v>0</v>
      </c>
      <c r="F89" s="60">
        <f>SUM(C89:E89)</f>
        <v>0</v>
      </c>
      <c r="G89" s="48" t="str">
        <f>IF(F89&lt;$B$87,$I$89,$I$88)</f>
        <v>Below</v>
      </c>
      <c r="I89" s="17" t="s">
        <v>283</v>
      </c>
    </row>
    <row r="90" spans="1:9" x14ac:dyDescent="0.3">
      <c r="A90" s="50"/>
      <c r="B90" s="50"/>
      <c r="C90" s="57">
        <v>0</v>
      </c>
      <c r="D90" s="57">
        <v>0</v>
      </c>
      <c r="E90" s="57">
        <v>0</v>
      </c>
      <c r="F90" s="60">
        <f t="shared" ref="F90:F102" si="10">SUM(C90:E90)</f>
        <v>0</v>
      </c>
      <c r="G90" s="50" t="str">
        <f t="shared" ref="G90:G102" si="11">IF(F90&lt;$B$87,$I$89,$I$88)</f>
        <v>Below</v>
      </c>
    </row>
    <row r="91" spans="1:9" x14ac:dyDescent="0.3">
      <c r="A91" s="48"/>
      <c r="B91" s="48"/>
      <c r="C91" s="57">
        <v>0</v>
      </c>
      <c r="D91" s="57">
        <v>0</v>
      </c>
      <c r="E91" s="57">
        <v>0</v>
      </c>
      <c r="F91" s="60">
        <f t="shared" si="10"/>
        <v>0</v>
      </c>
      <c r="G91" s="48" t="str">
        <f t="shared" si="11"/>
        <v>Below</v>
      </c>
    </row>
    <row r="92" spans="1:9" x14ac:dyDescent="0.3">
      <c r="A92" s="50"/>
      <c r="B92" s="50"/>
      <c r="C92" s="57">
        <v>0</v>
      </c>
      <c r="D92" s="57">
        <v>0</v>
      </c>
      <c r="E92" s="57">
        <v>0</v>
      </c>
      <c r="F92" s="60">
        <f t="shared" si="10"/>
        <v>0</v>
      </c>
      <c r="G92" s="50" t="str">
        <f t="shared" si="11"/>
        <v>Below</v>
      </c>
    </row>
    <row r="93" spans="1:9" x14ac:dyDescent="0.3">
      <c r="A93" s="48"/>
      <c r="B93" s="48"/>
      <c r="C93" s="57">
        <v>0</v>
      </c>
      <c r="D93" s="57">
        <v>0</v>
      </c>
      <c r="E93" s="57">
        <v>0</v>
      </c>
      <c r="F93" s="60">
        <f t="shared" si="10"/>
        <v>0</v>
      </c>
      <c r="G93" s="48" t="str">
        <f t="shared" si="11"/>
        <v>Below</v>
      </c>
    </row>
    <row r="94" spans="1:9" x14ac:dyDescent="0.3">
      <c r="A94" s="50"/>
      <c r="B94" s="50"/>
      <c r="C94" s="57">
        <v>0</v>
      </c>
      <c r="D94" s="57">
        <v>0</v>
      </c>
      <c r="E94" s="57">
        <v>0</v>
      </c>
      <c r="F94" s="60">
        <f t="shared" si="10"/>
        <v>0</v>
      </c>
      <c r="G94" s="50" t="str">
        <f t="shared" si="11"/>
        <v>Below</v>
      </c>
    </row>
    <row r="95" spans="1:9" x14ac:dyDescent="0.3">
      <c r="A95" s="48"/>
      <c r="B95" s="48"/>
      <c r="C95" s="57">
        <v>0</v>
      </c>
      <c r="D95" s="57">
        <v>0</v>
      </c>
      <c r="E95" s="57">
        <v>0</v>
      </c>
      <c r="F95" s="60">
        <f t="shared" si="10"/>
        <v>0</v>
      </c>
      <c r="G95" s="48" t="str">
        <f t="shared" si="11"/>
        <v>Below</v>
      </c>
    </row>
    <row r="96" spans="1:9" x14ac:dyDescent="0.3">
      <c r="A96" s="50"/>
      <c r="B96" s="50"/>
      <c r="C96" s="57">
        <v>0</v>
      </c>
      <c r="D96" s="57">
        <v>0</v>
      </c>
      <c r="E96" s="57">
        <v>0</v>
      </c>
      <c r="F96" s="60">
        <f t="shared" si="10"/>
        <v>0</v>
      </c>
      <c r="G96" s="50" t="str">
        <f t="shared" si="11"/>
        <v>Below</v>
      </c>
    </row>
    <row r="97" spans="1:7" x14ac:dyDescent="0.3">
      <c r="A97" s="48"/>
      <c r="B97" s="48"/>
      <c r="C97" s="57">
        <v>0</v>
      </c>
      <c r="D97" s="57">
        <v>0</v>
      </c>
      <c r="E97" s="57">
        <v>0</v>
      </c>
      <c r="F97" s="60">
        <f t="shared" si="10"/>
        <v>0</v>
      </c>
      <c r="G97" s="48" t="str">
        <f t="shared" si="11"/>
        <v>Below</v>
      </c>
    </row>
    <row r="98" spans="1:7" x14ac:dyDescent="0.3">
      <c r="A98" s="50"/>
      <c r="B98" s="50"/>
      <c r="C98" s="57">
        <v>0</v>
      </c>
      <c r="D98" s="57">
        <v>0</v>
      </c>
      <c r="E98" s="57">
        <v>0</v>
      </c>
      <c r="F98" s="60">
        <f t="shared" si="10"/>
        <v>0</v>
      </c>
      <c r="G98" s="50" t="str">
        <f t="shared" si="11"/>
        <v>Below</v>
      </c>
    </row>
    <row r="99" spans="1:7" x14ac:dyDescent="0.3">
      <c r="A99" s="48"/>
      <c r="B99" s="48"/>
      <c r="C99" s="57">
        <v>0</v>
      </c>
      <c r="D99" s="57">
        <v>0</v>
      </c>
      <c r="E99" s="57">
        <v>0</v>
      </c>
      <c r="F99" s="60">
        <f t="shared" si="10"/>
        <v>0</v>
      </c>
      <c r="G99" s="48" t="str">
        <f t="shared" si="11"/>
        <v>Below</v>
      </c>
    </row>
    <row r="100" spans="1:7" x14ac:dyDescent="0.3">
      <c r="A100" s="50"/>
      <c r="B100" s="50"/>
      <c r="C100" s="57">
        <v>0</v>
      </c>
      <c r="D100" s="57">
        <v>0</v>
      </c>
      <c r="E100" s="57">
        <v>0</v>
      </c>
      <c r="F100" s="60">
        <f t="shared" si="10"/>
        <v>0</v>
      </c>
      <c r="G100" s="50" t="str">
        <f t="shared" si="11"/>
        <v>Below</v>
      </c>
    </row>
    <row r="101" spans="1:7" x14ac:dyDescent="0.3">
      <c r="A101" s="48"/>
      <c r="B101" s="48"/>
      <c r="C101" s="57">
        <v>0</v>
      </c>
      <c r="D101" s="57">
        <v>0</v>
      </c>
      <c r="E101" s="57">
        <v>0</v>
      </c>
      <c r="F101" s="60">
        <f t="shared" si="10"/>
        <v>0</v>
      </c>
      <c r="G101" s="48" t="str">
        <f t="shared" si="11"/>
        <v>Below</v>
      </c>
    </row>
    <row r="102" spans="1:7" x14ac:dyDescent="0.3">
      <c r="A102" s="50"/>
      <c r="B102" s="50"/>
      <c r="C102" s="57">
        <v>0</v>
      </c>
      <c r="D102" s="57">
        <v>0</v>
      </c>
      <c r="E102" s="57">
        <v>0</v>
      </c>
      <c r="F102" s="60">
        <f t="shared" si="10"/>
        <v>0</v>
      </c>
      <c r="G102" s="50" t="str">
        <f t="shared" si="11"/>
        <v>Below</v>
      </c>
    </row>
    <row r="103" spans="1:7" x14ac:dyDescent="0.3">
      <c r="A103" s="24"/>
      <c r="B103" s="24" t="s">
        <v>231</v>
      </c>
      <c r="C103" s="60">
        <f>SUM(C87:C102)</f>
        <v>0</v>
      </c>
      <c r="D103" s="60">
        <f t="shared" ref="D103:F103" si="12">SUM(D87:D102)</f>
        <v>0</v>
      </c>
      <c r="E103" s="60">
        <f t="shared" si="12"/>
        <v>0</v>
      </c>
      <c r="F103" s="60">
        <f t="shared" si="12"/>
        <v>0</v>
      </c>
    </row>
    <row r="104" spans="1:7" x14ac:dyDescent="0.3">
      <c r="A104" s="43" t="s">
        <v>241</v>
      </c>
      <c r="B104" s="44"/>
      <c r="C104" s="61" t="s">
        <v>209</v>
      </c>
      <c r="D104" s="61" t="s">
        <v>210</v>
      </c>
      <c r="E104" s="61" t="s">
        <v>211</v>
      </c>
      <c r="F104" s="61" t="s">
        <v>16</v>
      </c>
      <c r="G104" s="50" t="s">
        <v>281</v>
      </c>
    </row>
    <row r="105" spans="1:7" x14ac:dyDescent="0.3">
      <c r="A105" s="54" t="s">
        <v>274</v>
      </c>
      <c r="B105" s="54"/>
      <c r="C105" s="57">
        <v>0</v>
      </c>
      <c r="D105" s="57">
        <v>0</v>
      </c>
      <c r="E105" s="57">
        <v>0</v>
      </c>
      <c r="F105" s="60">
        <f>SUM(C105:E105)</f>
        <v>0</v>
      </c>
      <c r="G105" s="48" t="str">
        <f>IF(F105&lt;$B$87,$I$89,$I$88)</f>
        <v>Below</v>
      </c>
    </row>
    <row r="106" spans="1:7" x14ac:dyDescent="0.3">
      <c r="A106" s="53"/>
      <c r="B106" s="53"/>
      <c r="C106" s="57">
        <v>0</v>
      </c>
      <c r="D106" s="57">
        <v>0</v>
      </c>
      <c r="E106" s="57">
        <v>0</v>
      </c>
      <c r="F106" s="60">
        <f t="shared" ref="F106:F109" si="13">SUM(C106:E106)</f>
        <v>0</v>
      </c>
      <c r="G106" s="50" t="str">
        <f t="shared" ref="G106:G109" si="14">IF(F106&lt;$B$87,$I$89,$I$88)</f>
        <v>Below</v>
      </c>
    </row>
    <row r="107" spans="1:7" x14ac:dyDescent="0.3">
      <c r="A107" s="54"/>
      <c r="B107" s="54"/>
      <c r="C107" s="57">
        <v>0</v>
      </c>
      <c r="D107" s="57">
        <v>0</v>
      </c>
      <c r="E107" s="57">
        <v>0</v>
      </c>
      <c r="F107" s="60">
        <f t="shared" si="13"/>
        <v>0</v>
      </c>
      <c r="G107" s="48" t="str">
        <f t="shared" si="14"/>
        <v>Below</v>
      </c>
    </row>
    <row r="108" spans="1:7" x14ac:dyDescent="0.3">
      <c r="A108" s="53"/>
      <c r="B108" s="53"/>
      <c r="C108" s="57">
        <v>0</v>
      </c>
      <c r="D108" s="57">
        <v>0</v>
      </c>
      <c r="E108" s="57">
        <v>0</v>
      </c>
      <c r="F108" s="60">
        <f t="shared" si="13"/>
        <v>0</v>
      </c>
      <c r="G108" s="50" t="str">
        <f t="shared" si="14"/>
        <v>Below</v>
      </c>
    </row>
    <row r="109" spans="1:7" x14ac:dyDescent="0.3">
      <c r="A109" s="54"/>
      <c r="B109" s="54"/>
      <c r="C109" s="57">
        <v>0</v>
      </c>
      <c r="D109" s="57">
        <v>0</v>
      </c>
      <c r="E109" s="57">
        <v>0</v>
      </c>
      <c r="F109" s="60">
        <f t="shared" si="13"/>
        <v>0</v>
      </c>
      <c r="G109" s="48" t="str">
        <f t="shared" si="14"/>
        <v>Below</v>
      </c>
    </row>
    <row r="110" spans="1:7" x14ac:dyDescent="0.3">
      <c r="A110" s="24"/>
      <c r="B110" s="24" t="s">
        <v>240</v>
      </c>
      <c r="C110" s="60">
        <f>SUM(C105:C109)</f>
        <v>0</v>
      </c>
      <c r="D110" s="60">
        <f t="shared" ref="D110:F110" si="15">SUM(D105:D109)</f>
        <v>0</v>
      </c>
      <c r="E110" s="60">
        <f t="shared" si="15"/>
        <v>0</v>
      </c>
      <c r="F110" s="60">
        <f t="shared" si="15"/>
        <v>0</v>
      </c>
    </row>
    <row r="111" spans="1:7" x14ac:dyDescent="0.3">
      <c r="A111" s="43" t="s">
        <v>242</v>
      </c>
      <c r="B111" s="44"/>
      <c r="C111" s="61" t="s">
        <v>209</v>
      </c>
      <c r="D111" s="61" t="s">
        <v>210</v>
      </c>
      <c r="E111" s="61" t="s">
        <v>211</v>
      </c>
      <c r="F111" s="61" t="s">
        <v>16</v>
      </c>
    </row>
    <row r="112" spans="1:7" x14ac:dyDescent="0.3">
      <c r="A112" s="55" t="s">
        <v>287</v>
      </c>
      <c r="B112" s="55"/>
      <c r="C112" s="57">
        <v>0</v>
      </c>
      <c r="D112" s="57">
        <v>0</v>
      </c>
      <c r="E112" s="57">
        <v>0</v>
      </c>
      <c r="F112" s="60">
        <f>SUM(C112:E112)</f>
        <v>0</v>
      </c>
    </row>
    <row r="113" spans="1:8" x14ac:dyDescent="0.3">
      <c r="A113" s="56" t="s">
        <v>286</v>
      </c>
      <c r="B113" s="56"/>
      <c r="C113" s="57">
        <v>0</v>
      </c>
      <c r="D113" s="57">
        <v>0</v>
      </c>
      <c r="E113" s="57">
        <v>0</v>
      </c>
      <c r="F113" s="60">
        <f t="shared" ref="F113:F127" si="16">SUM(C113:E113)</f>
        <v>0</v>
      </c>
    </row>
    <row r="114" spans="1:8" x14ac:dyDescent="0.3">
      <c r="A114" s="55"/>
      <c r="B114" s="55"/>
      <c r="C114" s="57">
        <v>0</v>
      </c>
      <c r="D114" s="57">
        <v>0</v>
      </c>
      <c r="E114" s="57">
        <v>0</v>
      </c>
      <c r="F114" s="60">
        <f t="shared" si="16"/>
        <v>0</v>
      </c>
    </row>
    <row r="115" spans="1:8" x14ac:dyDescent="0.3">
      <c r="A115" s="56"/>
      <c r="B115" s="56"/>
      <c r="C115" s="57">
        <v>0</v>
      </c>
      <c r="D115" s="57">
        <v>0</v>
      </c>
      <c r="E115" s="57">
        <v>0</v>
      </c>
      <c r="F115" s="60">
        <f t="shared" si="16"/>
        <v>0</v>
      </c>
    </row>
    <row r="116" spans="1:8" x14ac:dyDescent="0.3">
      <c r="A116" s="55"/>
      <c r="B116" s="55"/>
      <c r="C116" s="57">
        <v>0</v>
      </c>
      <c r="D116" s="57">
        <v>0</v>
      </c>
      <c r="E116" s="57">
        <v>0</v>
      </c>
      <c r="F116" s="60">
        <f t="shared" si="16"/>
        <v>0</v>
      </c>
    </row>
    <row r="117" spans="1:8" x14ac:dyDescent="0.3">
      <c r="A117" s="56"/>
      <c r="B117" s="56"/>
      <c r="C117" s="57">
        <v>0</v>
      </c>
      <c r="D117" s="57">
        <v>0</v>
      </c>
      <c r="E117" s="57">
        <v>0</v>
      </c>
      <c r="F117" s="60">
        <f t="shared" si="16"/>
        <v>0</v>
      </c>
    </row>
    <row r="118" spans="1:8" x14ac:dyDescent="0.3">
      <c r="A118" s="55"/>
      <c r="B118" s="55"/>
      <c r="C118" s="57">
        <v>0</v>
      </c>
      <c r="D118" s="57">
        <v>0</v>
      </c>
      <c r="E118" s="57">
        <v>0</v>
      </c>
      <c r="F118" s="60">
        <f t="shared" si="16"/>
        <v>0</v>
      </c>
    </row>
    <row r="119" spans="1:8" x14ac:dyDescent="0.3">
      <c r="A119" s="56"/>
      <c r="B119" s="56"/>
      <c r="C119" s="57">
        <v>0</v>
      </c>
      <c r="D119" s="57">
        <v>0</v>
      </c>
      <c r="E119" s="57">
        <v>0</v>
      </c>
      <c r="F119" s="60">
        <f t="shared" si="16"/>
        <v>0</v>
      </c>
      <c r="H119" s="17">
        <f>IF($B$132=$G$123,$F$129-$F$70,IF($B$132=$G$124,B$62,IF($B$132=$G$125,B$62+B$63)))</f>
        <v>0</v>
      </c>
    </row>
    <row r="120" spans="1:8" x14ac:dyDescent="0.3">
      <c r="A120" s="55"/>
      <c r="B120" s="55"/>
      <c r="C120" s="57">
        <v>0</v>
      </c>
      <c r="D120" s="57">
        <v>0</v>
      </c>
      <c r="E120" s="57">
        <v>0</v>
      </c>
      <c r="F120" s="60">
        <f t="shared" si="16"/>
        <v>0</v>
      </c>
    </row>
    <row r="121" spans="1:8" x14ac:dyDescent="0.3">
      <c r="A121" s="56"/>
      <c r="B121" s="56"/>
      <c r="C121" s="57">
        <v>0</v>
      </c>
      <c r="D121" s="57">
        <v>0</v>
      </c>
      <c r="E121" s="57">
        <v>0</v>
      </c>
      <c r="F121" s="60">
        <f t="shared" si="16"/>
        <v>0</v>
      </c>
    </row>
    <row r="122" spans="1:8" x14ac:dyDescent="0.3">
      <c r="A122" s="55"/>
      <c r="B122" s="55"/>
      <c r="C122" s="57">
        <v>0</v>
      </c>
      <c r="D122" s="57">
        <v>0</v>
      </c>
      <c r="E122" s="57">
        <v>0</v>
      </c>
      <c r="F122" s="60">
        <f t="shared" si="16"/>
        <v>0</v>
      </c>
    </row>
    <row r="123" spans="1:8" x14ac:dyDescent="0.3">
      <c r="A123" s="56"/>
      <c r="B123" s="56"/>
      <c r="C123" s="57">
        <v>0</v>
      </c>
      <c r="D123" s="57">
        <v>0</v>
      </c>
      <c r="E123" s="57">
        <v>0</v>
      </c>
      <c r="F123" s="60">
        <f t="shared" si="16"/>
        <v>0</v>
      </c>
      <c r="G123" s="17" t="s">
        <v>247</v>
      </c>
    </row>
    <row r="124" spans="1:8" x14ac:dyDescent="0.3">
      <c r="A124" s="55"/>
      <c r="B124" s="55"/>
      <c r="C124" s="57">
        <v>0</v>
      </c>
      <c r="D124" s="57">
        <v>0</v>
      </c>
      <c r="E124" s="57">
        <v>0</v>
      </c>
      <c r="F124" s="60">
        <f t="shared" si="16"/>
        <v>0</v>
      </c>
      <c r="G124" s="17" t="s">
        <v>248</v>
      </c>
    </row>
    <row r="125" spans="1:8" x14ac:dyDescent="0.3">
      <c r="A125" s="56"/>
      <c r="B125" s="56"/>
      <c r="C125" s="57">
        <v>0</v>
      </c>
      <c r="D125" s="57">
        <v>0</v>
      </c>
      <c r="E125" s="57">
        <v>0</v>
      </c>
      <c r="F125" s="60">
        <f t="shared" si="16"/>
        <v>0</v>
      </c>
      <c r="G125" s="17" t="s">
        <v>249</v>
      </c>
    </row>
    <row r="126" spans="1:8" x14ac:dyDescent="0.3">
      <c r="A126" s="55"/>
      <c r="B126" s="55"/>
      <c r="C126" s="57">
        <v>0</v>
      </c>
      <c r="D126" s="57">
        <v>0</v>
      </c>
      <c r="E126" s="57">
        <v>0</v>
      </c>
      <c r="F126" s="60">
        <f t="shared" si="16"/>
        <v>0</v>
      </c>
      <c r="G126" s="17" t="s">
        <v>256</v>
      </c>
    </row>
    <row r="127" spans="1:8" x14ac:dyDescent="0.3">
      <c r="A127" s="56"/>
      <c r="B127" s="56"/>
      <c r="C127" s="57">
        <v>0</v>
      </c>
      <c r="D127" s="57">
        <v>0</v>
      </c>
      <c r="E127" s="57">
        <v>0</v>
      </c>
      <c r="F127" s="60">
        <f t="shared" si="16"/>
        <v>0</v>
      </c>
      <c r="G127" s="17" t="s">
        <v>257</v>
      </c>
    </row>
    <row r="128" spans="1:8" x14ac:dyDescent="0.3">
      <c r="A128" s="24"/>
      <c r="B128" s="24" t="s">
        <v>243</v>
      </c>
      <c r="C128" s="62">
        <f>SUM(C112:C127)</f>
        <v>0</v>
      </c>
      <c r="D128" s="62">
        <f t="shared" ref="D128:F128" si="17">SUM(D112:D127)</f>
        <v>0</v>
      </c>
      <c r="E128" s="62">
        <f t="shared" si="17"/>
        <v>0</v>
      </c>
      <c r="F128" s="62">
        <f t="shared" si="17"/>
        <v>0</v>
      </c>
    </row>
    <row r="129" spans="1:6" s="66" customFormat="1" ht="20.25" x14ac:dyDescent="0.35">
      <c r="A129" s="63"/>
      <c r="B129" s="64" t="s">
        <v>244</v>
      </c>
      <c r="C129" s="65">
        <f>SUM(C37,C44,C63,C70,C85,C103,C110,C128)</f>
        <v>0</v>
      </c>
      <c r="D129" s="65">
        <f t="shared" ref="D129:E129" si="18">SUM(D37,D44,D63,D70,D85,D103,D110,D128)</f>
        <v>0</v>
      </c>
      <c r="E129" s="65">
        <f t="shared" si="18"/>
        <v>0</v>
      </c>
      <c r="F129" s="65">
        <f>SUM(F37,F44,F63,F70,F85,F103,F110,F128)</f>
        <v>0</v>
      </c>
    </row>
    <row r="130" spans="1:6" x14ac:dyDescent="0.3">
      <c r="A130" s="43" t="s">
        <v>258</v>
      </c>
      <c r="B130" s="44"/>
      <c r="C130" s="61" t="s">
        <v>259</v>
      </c>
      <c r="D130" s="61"/>
      <c r="E130" s="61" t="s">
        <v>260</v>
      </c>
      <c r="F130" s="61" t="s">
        <v>16</v>
      </c>
    </row>
    <row r="131" spans="1:6" x14ac:dyDescent="0.3">
      <c r="A131" s="24" t="s">
        <v>245</v>
      </c>
      <c r="B131" s="351">
        <v>0</v>
      </c>
      <c r="C131" s="22">
        <v>0</v>
      </c>
      <c r="D131" s="27"/>
      <c r="E131" s="22">
        <v>0</v>
      </c>
      <c r="F131" s="352">
        <f>SUM(+C131,E131)</f>
        <v>0</v>
      </c>
    </row>
    <row r="132" spans="1:6" ht="33" x14ac:dyDescent="0.3">
      <c r="A132" s="24" t="s">
        <v>246</v>
      </c>
      <c r="B132" s="349" t="s">
        <v>248</v>
      </c>
      <c r="C132" s="27"/>
      <c r="D132" s="27"/>
      <c r="E132" s="27"/>
      <c r="F132" s="27"/>
    </row>
    <row r="133" spans="1:6" x14ac:dyDescent="0.3">
      <c r="A133" s="24" t="s">
        <v>250</v>
      </c>
      <c r="B133" s="26">
        <f>IF($B$132=$G$123,$F$129-$F$70,IF($B$132=$G$124,$F$37,IF($B$132=$G$125,$F$37+$F$44)))</f>
        <v>0</v>
      </c>
      <c r="C133" s="27"/>
      <c r="D133" s="27"/>
      <c r="E133" s="27"/>
      <c r="F133" s="27"/>
    </row>
    <row r="134" spans="1:6" x14ac:dyDescent="0.3">
      <c r="A134" s="24" t="s">
        <v>288</v>
      </c>
      <c r="B134" s="354">
        <v>0</v>
      </c>
      <c r="C134" s="27"/>
      <c r="D134" s="27"/>
      <c r="E134" s="27"/>
      <c r="F134" s="27"/>
    </row>
    <row r="135" spans="1:6" x14ac:dyDescent="0.3">
      <c r="A135" s="24" t="s">
        <v>253</v>
      </c>
      <c r="B135" s="26">
        <f>B133-B134</f>
        <v>0</v>
      </c>
      <c r="C135" s="27"/>
      <c r="D135" s="27"/>
      <c r="E135" s="27"/>
      <c r="F135" s="27"/>
    </row>
    <row r="136" spans="1:6" x14ac:dyDescent="0.3">
      <c r="A136" s="24" t="s">
        <v>254</v>
      </c>
      <c r="B136" s="26">
        <f>B131*B135</f>
        <v>0</v>
      </c>
      <c r="C136" s="27"/>
      <c r="D136" s="27"/>
      <c r="E136" s="27"/>
      <c r="F136" s="27"/>
    </row>
    <row r="137" spans="1:6" x14ac:dyDescent="0.3">
      <c r="A137" s="24" t="s">
        <v>255</v>
      </c>
      <c r="B137" s="24" t="s">
        <v>256</v>
      </c>
      <c r="C137" s="27"/>
      <c r="D137" s="27"/>
      <c r="E137" s="27"/>
      <c r="F137" s="27"/>
    </row>
    <row r="138" spans="1:6" x14ac:dyDescent="0.3">
      <c r="A138" s="24" t="s">
        <v>262</v>
      </c>
      <c r="B138" s="350">
        <v>44561</v>
      </c>
      <c r="C138" s="27"/>
      <c r="D138" s="27"/>
      <c r="E138" s="27"/>
      <c r="F138" s="27"/>
    </row>
    <row r="139" spans="1:6" x14ac:dyDescent="0.3">
      <c r="A139" s="24"/>
      <c r="B139" s="24" t="s">
        <v>261</v>
      </c>
      <c r="C139" s="62">
        <f>SUM(C131)</f>
        <v>0</v>
      </c>
      <c r="D139" s="69"/>
      <c r="E139" s="62">
        <f>SUM(E131)</f>
        <v>0</v>
      </c>
      <c r="F139" s="62">
        <f>SUM(F131)</f>
        <v>0</v>
      </c>
    </row>
    <row r="140" spans="1:6" ht="20.25" x14ac:dyDescent="0.35">
      <c r="A140" s="18"/>
      <c r="B140" s="72" t="s">
        <v>263</v>
      </c>
      <c r="C140" s="73">
        <f>SUM(C139,C129)</f>
        <v>0</v>
      </c>
      <c r="D140" s="73">
        <f t="shared" ref="D140:F140" si="19">SUM(D139,D129)</f>
        <v>0</v>
      </c>
      <c r="E140" s="73">
        <f t="shared" si="19"/>
        <v>0</v>
      </c>
      <c r="F140" s="73">
        <f t="shared" si="19"/>
        <v>0</v>
      </c>
    </row>
    <row r="142" spans="1:6" x14ac:dyDescent="0.3">
      <c r="A142" s="17" t="s">
        <v>289</v>
      </c>
      <c r="B142" s="353"/>
    </row>
    <row r="143" spans="1:6" x14ac:dyDescent="0.3">
      <c r="A143" s="17" t="s">
        <v>290</v>
      </c>
    </row>
  </sheetData>
  <mergeCells count="1">
    <mergeCell ref="C1:F5"/>
  </mergeCells>
  <dataValidations count="4">
    <dataValidation type="list" allowBlank="1" showInputMessage="1" showErrorMessage="1" prompt="Select Method of Allocation" sqref="B132" xr:uid="{A09C4429-DEDF-4FFF-9958-27DC9B97C928}">
      <formula1>$G$123:$G$125</formula1>
    </dataValidation>
    <dataValidation type="list" allowBlank="1" showInputMessage="1" showErrorMessage="1" sqref="B137" xr:uid="{B1A1B204-A8D5-448F-933F-4D13573B4515}">
      <formula1>$G$126:$G$127</formula1>
    </dataValidation>
    <dataValidation type="list" allowBlank="1" showInputMessage="1" showErrorMessage="1" sqref="G89:G102 G105:G109" xr:uid="{3A074266-18B0-46D5-BDED-560F56DCFAE1}">
      <formula1>$I$88:$I$89</formula1>
    </dataValidation>
    <dataValidation type="list" allowBlank="1" showInputMessage="1" showErrorMessage="1" sqref="B42" xr:uid="{C07C43C9-D553-4135-AF87-A26A4135A512}">
      <formula1>$I$41:$I$42</formula1>
    </dataValidation>
  </dataValidations>
  <pageMargins left="0.7" right="0.7" top="0.75" bottom="0.75" header="0.3" footer="0.3"/>
  <pageSetup orientation="portrait" horizontalDpi="4294967295" verticalDpi="4294967295" r:id="rId1"/>
  <rowBreaks count="1" manualBreakCount="1">
    <brk id="70" max="16383" man="1"/>
  </rowBreaks>
  <colBreaks count="1" manualBreakCount="1">
    <brk id="6" max="141" man="1"/>
  </col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9444F-0F8B-4090-ABE1-342F45B7FC3F}">
  <dimension ref="A1:J143"/>
  <sheetViews>
    <sheetView zoomScale="60" zoomScaleNormal="60" workbookViewId="0">
      <selection activeCell="B2" sqref="B2"/>
    </sheetView>
  </sheetViews>
  <sheetFormatPr defaultColWidth="9.140625" defaultRowHeight="16.5" x14ac:dyDescent="0.3"/>
  <cols>
    <col min="1" max="9" width="35.7109375" style="17" customWidth="1"/>
    <col min="10" max="10" width="43.85546875" style="17" bestFit="1" customWidth="1"/>
    <col min="11" max="11" width="35.7109375" style="17" customWidth="1"/>
    <col min="12" max="16384" width="9.140625" style="17"/>
  </cols>
  <sheetData>
    <row r="1" spans="1:10" x14ac:dyDescent="0.3">
      <c r="A1" s="17" t="s">
        <v>203</v>
      </c>
      <c r="C1" s="358" t="s">
        <v>280</v>
      </c>
      <c r="D1" s="358"/>
      <c r="E1" s="358"/>
      <c r="F1" s="358"/>
    </row>
    <row r="2" spans="1:10" x14ac:dyDescent="0.3">
      <c r="A2" s="18" t="s">
        <v>204</v>
      </c>
      <c r="B2" s="19"/>
      <c r="C2" s="358"/>
      <c r="D2" s="358"/>
      <c r="E2" s="358"/>
      <c r="F2" s="358"/>
    </row>
    <row r="3" spans="1:10" x14ac:dyDescent="0.3">
      <c r="A3" s="18" t="s">
        <v>205</v>
      </c>
      <c r="B3" s="20"/>
      <c r="C3" s="358"/>
      <c r="D3" s="358"/>
      <c r="E3" s="358"/>
      <c r="F3" s="358"/>
    </row>
    <row r="4" spans="1:10" x14ac:dyDescent="0.3">
      <c r="A4" s="18" t="s">
        <v>160</v>
      </c>
      <c r="B4" s="20"/>
      <c r="C4" s="358"/>
      <c r="D4" s="358"/>
      <c r="E4" s="358"/>
      <c r="F4" s="358"/>
    </row>
    <row r="5" spans="1:10" x14ac:dyDescent="0.3">
      <c r="C5" s="359"/>
      <c r="D5" s="359"/>
      <c r="E5" s="359"/>
      <c r="F5" s="359"/>
    </row>
    <row r="6" spans="1:10" x14ac:dyDescent="0.3">
      <c r="A6" s="18" t="s">
        <v>206</v>
      </c>
      <c r="B6" s="18"/>
      <c r="C6" s="58" t="s">
        <v>209</v>
      </c>
      <c r="D6" s="58" t="s">
        <v>210</v>
      </c>
      <c r="E6" s="58" t="s">
        <v>211</v>
      </c>
      <c r="F6" s="58" t="s">
        <v>16</v>
      </c>
      <c r="G6" s="18"/>
      <c r="H6" s="18"/>
      <c r="I6" s="18"/>
      <c r="J6" s="18"/>
    </row>
    <row r="7" spans="1:10" x14ac:dyDescent="0.3">
      <c r="A7" s="21" t="s">
        <v>207</v>
      </c>
      <c r="B7" s="21" t="s">
        <v>208</v>
      </c>
      <c r="C7" s="59"/>
      <c r="D7" s="59"/>
      <c r="E7" s="59"/>
      <c r="F7" s="59"/>
      <c r="G7" s="40" t="s">
        <v>212</v>
      </c>
      <c r="H7" s="21" t="s">
        <v>213</v>
      </c>
      <c r="I7" s="21" t="s">
        <v>214</v>
      </c>
      <c r="J7" s="21" t="s">
        <v>270</v>
      </c>
    </row>
    <row r="8" spans="1:10" x14ac:dyDescent="0.3">
      <c r="A8" s="34"/>
      <c r="B8" s="34"/>
      <c r="C8" s="57">
        <v>0</v>
      </c>
      <c r="D8" s="57">
        <v>0</v>
      </c>
      <c r="E8" s="57">
        <v>0</v>
      </c>
      <c r="F8" s="60">
        <f>SUM(C8:E8)</f>
        <v>0</v>
      </c>
      <c r="G8" s="41">
        <v>0</v>
      </c>
      <c r="H8" s="34">
        <v>12</v>
      </c>
      <c r="I8" s="38">
        <v>1</v>
      </c>
      <c r="J8" s="41">
        <f>(G8/12)*H8*I8</f>
        <v>0</v>
      </c>
    </row>
    <row r="9" spans="1:10" x14ac:dyDescent="0.3">
      <c r="A9" s="21"/>
      <c r="B9" s="21"/>
      <c r="C9" s="57">
        <v>0</v>
      </c>
      <c r="D9" s="57">
        <v>0</v>
      </c>
      <c r="E9" s="57">
        <v>0</v>
      </c>
      <c r="F9" s="60">
        <f t="shared" ref="F9:F36" si="0">SUM(C9:E9)</f>
        <v>0</v>
      </c>
      <c r="G9" s="40">
        <v>0</v>
      </c>
      <c r="H9" s="21">
        <v>0</v>
      </c>
      <c r="I9" s="39">
        <v>0</v>
      </c>
      <c r="J9" s="40">
        <f t="shared" ref="J9:J36" si="1">(G9/12)*H9*I9</f>
        <v>0</v>
      </c>
    </row>
    <row r="10" spans="1:10" x14ac:dyDescent="0.3">
      <c r="A10" s="34"/>
      <c r="B10" s="34"/>
      <c r="C10" s="57">
        <v>0</v>
      </c>
      <c r="D10" s="57">
        <v>0</v>
      </c>
      <c r="E10" s="57">
        <v>0</v>
      </c>
      <c r="F10" s="60">
        <f t="shared" si="0"/>
        <v>0</v>
      </c>
      <c r="G10" s="41">
        <v>0</v>
      </c>
      <c r="H10" s="34">
        <v>0</v>
      </c>
      <c r="I10" s="38">
        <v>0</v>
      </c>
      <c r="J10" s="41">
        <f t="shared" si="1"/>
        <v>0</v>
      </c>
    </row>
    <row r="11" spans="1:10" x14ac:dyDescent="0.3">
      <c r="A11" s="21"/>
      <c r="B11" s="21"/>
      <c r="C11" s="57">
        <v>0</v>
      </c>
      <c r="D11" s="57">
        <v>0</v>
      </c>
      <c r="E11" s="57">
        <v>0</v>
      </c>
      <c r="F11" s="60">
        <f t="shared" si="0"/>
        <v>0</v>
      </c>
      <c r="G11" s="40">
        <v>0</v>
      </c>
      <c r="H11" s="21">
        <v>0</v>
      </c>
      <c r="I11" s="39">
        <v>0</v>
      </c>
      <c r="J11" s="40">
        <f t="shared" si="1"/>
        <v>0</v>
      </c>
    </row>
    <row r="12" spans="1:10" x14ac:dyDescent="0.3">
      <c r="A12" s="34"/>
      <c r="B12" s="34"/>
      <c r="C12" s="57">
        <v>0</v>
      </c>
      <c r="D12" s="57">
        <v>0</v>
      </c>
      <c r="E12" s="57">
        <v>0</v>
      </c>
      <c r="F12" s="60">
        <f t="shared" si="0"/>
        <v>0</v>
      </c>
      <c r="G12" s="41">
        <v>0</v>
      </c>
      <c r="H12" s="34">
        <v>0</v>
      </c>
      <c r="I12" s="38">
        <v>0</v>
      </c>
      <c r="J12" s="41">
        <f t="shared" si="1"/>
        <v>0</v>
      </c>
    </row>
    <row r="13" spans="1:10" x14ac:dyDescent="0.3">
      <c r="A13" s="21"/>
      <c r="B13" s="21"/>
      <c r="C13" s="57">
        <v>0</v>
      </c>
      <c r="D13" s="57">
        <v>0</v>
      </c>
      <c r="E13" s="57">
        <v>0</v>
      </c>
      <c r="F13" s="60">
        <f t="shared" si="0"/>
        <v>0</v>
      </c>
      <c r="G13" s="40">
        <v>0</v>
      </c>
      <c r="H13" s="21">
        <v>0</v>
      </c>
      <c r="I13" s="39">
        <v>0</v>
      </c>
      <c r="J13" s="40">
        <f t="shared" si="1"/>
        <v>0</v>
      </c>
    </row>
    <row r="14" spans="1:10" x14ac:dyDescent="0.3">
      <c r="A14" s="34"/>
      <c r="B14" s="34"/>
      <c r="C14" s="57">
        <v>0</v>
      </c>
      <c r="D14" s="57">
        <v>0</v>
      </c>
      <c r="E14" s="57">
        <v>0</v>
      </c>
      <c r="F14" s="60">
        <f t="shared" si="0"/>
        <v>0</v>
      </c>
      <c r="G14" s="41">
        <v>0</v>
      </c>
      <c r="H14" s="34">
        <v>0</v>
      </c>
      <c r="I14" s="38">
        <v>0</v>
      </c>
      <c r="J14" s="41">
        <f t="shared" si="1"/>
        <v>0</v>
      </c>
    </row>
    <row r="15" spans="1:10" x14ac:dyDescent="0.3">
      <c r="A15" s="21"/>
      <c r="B15" s="21"/>
      <c r="C15" s="57">
        <v>0</v>
      </c>
      <c r="D15" s="57">
        <v>0</v>
      </c>
      <c r="E15" s="57">
        <v>0</v>
      </c>
      <c r="F15" s="60">
        <f t="shared" si="0"/>
        <v>0</v>
      </c>
      <c r="G15" s="40">
        <v>0</v>
      </c>
      <c r="H15" s="21">
        <v>0</v>
      </c>
      <c r="I15" s="39">
        <v>0</v>
      </c>
      <c r="J15" s="40">
        <f t="shared" si="1"/>
        <v>0</v>
      </c>
    </row>
    <row r="16" spans="1:10" x14ac:dyDescent="0.3">
      <c r="A16" s="34"/>
      <c r="B16" s="34"/>
      <c r="C16" s="57">
        <v>0</v>
      </c>
      <c r="D16" s="57">
        <v>0</v>
      </c>
      <c r="E16" s="57">
        <v>0</v>
      </c>
      <c r="F16" s="60">
        <f t="shared" si="0"/>
        <v>0</v>
      </c>
      <c r="G16" s="41">
        <v>0</v>
      </c>
      <c r="H16" s="34">
        <v>0</v>
      </c>
      <c r="I16" s="38">
        <v>0</v>
      </c>
      <c r="J16" s="41">
        <f t="shared" si="1"/>
        <v>0</v>
      </c>
    </row>
    <row r="17" spans="1:10" x14ac:dyDescent="0.3">
      <c r="A17" s="21"/>
      <c r="B17" s="21"/>
      <c r="C17" s="57">
        <v>0</v>
      </c>
      <c r="D17" s="57">
        <v>0</v>
      </c>
      <c r="E17" s="57">
        <v>0</v>
      </c>
      <c r="F17" s="60">
        <f t="shared" si="0"/>
        <v>0</v>
      </c>
      <c r="G17" s="40">
        <v>0</v>
      </c>
      <c r="H17" s="21">
        <v>0</v>
      </c>
      <c r="I17" s="39">
        <v>0</v>
      </c>
      <c r="J17" s="40">
        <f t="shared" si="1"/>
        <v>0</v>
      </c>
    </row>
    <row r="18" spans="1:10" x14ac:dyDescent="0.3">
      <c r="A18" s="34"/>
      <c r="B18" s="34"/>
      <c r="C18" s="57">
        <v>0</v>
      </c>
      <c r="D18" s="57">
        <v>0</v>
      </c>
      <c r="E18" s="57">
        <v>0</v>
      </c>
      <c r="F18" s="60">
        <f t="shared" si="0"/>
        <v>0</v>
      </c>
      <c r="G18" s="41">
        <v>0</v>
      </c>
      <c r="H18" s="34">
        <v>0</v>
      </c>
      <c r="I18" s="38">
        <v>0</v>
      </c>
      <c r="J18" s="41">
        <f t="shared" si="1"/>
        <v>0</v>
      </c>
    </row>
    <row r="19" spans="1:10" x14ac:dyDescent="0.3">
      <c r="A19" s="21"/>
      <c r="B19" s="21"/>
      <c r="C19" s="57">
        <v>0</v>
      </c>
      <c r="D19" s="57">
        <v>0</v>
      </c>
      <c r="E19" s="57">
        <v>0</v>
      </c>
      <c r="F19" s="60">
        <f t="shared" si="0"/>
        <v>0</v>
      </c>
      <c r="G19" s="40">
        <v>0</v>
      </c>
      <c r="H19" s="21">
        <v>0</v>
      </c>
      <c r="I19" s="39">
        <v>0</v>
      </c>
      <c r="J19" s="40">
        <f t="shared" si="1"/>
        <v>0</v>
      </c>
    </row>
    <row r="20" spans="1:10" x14ac:dyDescent="0.3">
      <c r="A20" s="34"/>
      <c r="B20" s="34"/>
      <c r="C20" s="57">
        <v>0</v>
      </c>
      <c r="D20" s="57">
        <v>0</v>
      </c>
      <c r="E20" s="57">
        <v>0</v>
      </c>
      <c r="F20" s="60">
        <f t="shared" si="0"/>
        <v>0</v>
      </c>
      <c r="G20" s="41">
        <v>0</v>
      </c>
      <c r="H20" s="34">
        <v>0</v>
      </c>
      <c r="I20" s="38">
        <v>0</v>
      </c>
      <c r="J20" s="41">
        <f t="shared" si="1"/>
        <v>0</v>
      </c>
    </row>
    <row r="21" spans="1:10" x14ac:dyDescent="0.3">
      <c r="A21" s="21"/>
      <c r="B21" s="21"/>
      <c r="C21" s="57">
        <v>0</v>
      </c>
      <c r="D21" s="57">
        <v>0</v>
      </c>
      <c r="E21" s="57">
        <v>0</v>
      </c>
      <c r="F21" s="60">
        <f t="shared" si="0"/>
        <v>0</v>
      </c>
      <c r="G21" s="40">
        <v>0</v>
      </c>
      <c r="H21" s="21">
        <v>0</v>
      </c>
      <c r="I21" s="39">
        <v>0</v>
      </c>
      <c r="J21" s="40">
        <f t="shared" si="1"/>
        <v>0</v>
      </c>
    </row>
    <row r="22" spans="1:10" x14ac:dyDescent="0.3">
      <c r="A22" s="34"/>
      <c r="B22" s="34"/>
      <c r="C22" s="57">
        <v>0</v>
      </c>
      <c r="D22" s="57">
        <v>0</v>
      </c>
      <c r="E22" s="57">
        <v>0</v>
      </c>
      <c r="F22" s="60">
        <f t="shared" si="0"/>
        <v>0</v>
      </c>
      <c r="G22" s="41">
        <v>0</v>
      </c>
      <c r="H22" s="34">
        <v>0</v>
      </c>
      <c r="I22" s="38">
        <v>0</v>
      </c>
      <c r="J22" s="41">
        <f t="shared" si="1"/>
        <v>0</v>
      </c>
    </row>
    <row r="23" spans="1:10" x14ac:dyDescent="0.3">
      <c r="A23" s="21"/>
      <c r="B23" s="21"/>
      <c r="C23" s="57">
        <v>0</v>
      </c>
      <c r="D23" s="57">
        <v>0</v>
      </c>
      <c r="E23" s="57">
        <v>0</v>
      </c>
      <c r="F23" s="60">
        <f t="shared" si="0"/>
        <v>0</v>
      </c>
      <c r="G23" s="40">
        <v>0</v>
      </c>
      <c r="H23" s="21">
        <v>0</v>
      </c>
      <c r="I23" s="39">
        <v>0</v>
      </c>
      <c r="J23" s="40">
        <f t="shared" si="1"/>
        <v>0</v>
      </c>
    </row>
    <row r="24" spans="1:10" x14ac:dyDescent="0.3">
      <c r="A24" s="34"/>
      <c r="B24" s="34"/>
      <c r="C24" s="57">
        <v>0</v>
      </c>
      <c r="D24" s="57">
        <v>0</v>
      </c>
      <c r="E24" s="57">
        <v>0</v>
      </c>
      <c r="F24" s="60">
        <f t="shared" si="0"/>
        <v>0</v>
      </c>
      <c r="G24" s="41">
        <v>0</v>
      </c>
      <c r="H24" s="34">
        <v>0</v>
      </c>
      <c r="I24" s="38">
        <v>0</v>
      </c>
      <c r="J24" s="41">
        <f t="shared" si="1"/>
        <v>0</v>
      </c>
    </row>
    <row r="25" spans="1:10" x14ac:dyDescent="0.3">
      <c r="A25" s="21"/>
      <c r="B25" s="21"/>
      <c r="C25" s="57">
        <v>0</v>
      </c>
      <c r="D25" s="57">
        <v>0</v>
      </c>
      <c r="E25" s="57">
        <v>0</v>
      </c>
      <c r="F25" s="60">
        <f t="shared" si="0"/>
        <v>0</v>
      </c>
      <c r="G25" s="40">
        <v>0</v>
      </c>
      <c r="H25" s="21">
        <v>0</v>
      </c>
      <c r="I25" s="39">
        <v>0</v>
      </c>
      <c r="J25" s="40">
        <f t="shared" si="1"/>
        <v>0</v>
      </c>
    </row>
    <row r="26" spans="1:10" x14ac:dyDescent="0.3">
      <c r="A26" s="34"/>
      <c r="B26" s="34"/>
      <c r="C26" s="57">
        <v>0</v>
      </c>
      <c r="D26" s="57">
        <v>0</v>
      </c>
      <c r="E26" s="57">
        <v>0</v>
      </c>
      <c r="F26" s="60">
        <f t="shared" si="0"/>
        <v>0</v>
      </c>
      <c r="G26" s="41">
        <v>0</v>
      </c>
      <c r="H26" s="34">
        <v>0</v>
      </c>
      <c r="I26" s="38">
        <v>0</v>
      </c>
      <c r="J26" s="41">
        <f t="shared" si="1"/>
        <v>0</v>
      </c>
    </row>
    <row r="27" spans="1:10" x14ac:dyDescent="0.3">
      <c r="A27" s="21"/>
      <c r="B27" s="21"/>
      <c r="C27" s="57">
        <v>0</v>
      </c>
      <c r="D27" s="57">
        <v>0</v>
      </c>
      <c r="E27" s="57">
        <v>0</v>
      </c>
      <c r="F27" s="60">
        <f t="shared" si="0"/>
        <v>0</v>
      </c>
      <c r="G27" s="40">
        <v>0</v>
      </c>
      <c r="H27" s="21">
        <v>0</v>
      </c>
      <c r="I27" s="39">
        <v>0</v>
      </c>
      <c r="J27" s="40">
        <f t="shared" si="1"/>
        <v>0</v>
      </c>
    </row>
    <row r="28" spans="1:10" x14ac:dyDescent="0.3">
      <c r="A28" s="34"/>
      <c r="B28" s="34"/>
      <c r="C28" s="57">
        <v>0</v>
      </c>
      <c r="D28" s="57">
        <v>0</v>
      </c>
      <c r="E28" s="57">
        <v>0</v>
      </c>
      <c r="F28" s="60">
        <f t="shared" si="0"/>
        <v>0</v>
      </c>
      <c r="G28" s="41">
        <v>0</v>
      </c>
      <c r="H28" s="34">
        <v>0</v>
      </c>
      <c r="I28" s="38">
        <v>0</v>
      </c>
      <c r="J28" s="41">
        <f t="shared" si="1"/>
        <v>0</v>
      </c>
    </row>
    <row r="29" spans="1:10" x14ac:dyDescent="0.3">
      <c r="A29" s="21"/>
      <c r="B29" s="21"/>
      <c r="C29" s="57">
        <v>0</v>
      </c>
      <c r="D29" s="57">
        <v>0</v>
      </c>
      <c r="E29" s="57">
        <v>0</v>
      </c>
      <c r="F29" s="60">
        <f t="shared" si="0"/>
        <v>0</v>
      </c>
      <c r="G29" s="40">
        <v>0</v>
      </c>
      <c r="H29" s="21">
        <v>0</v>
      </c>
      <c r="I29" s="39">
        <v>0</v>
      </c>
      <c r="J29" s="40">
        <f t="shared" si="1"/>
        <v>0</v>
      </c>
    </row>
    <row r="30" spans="1:10" x14ac:dyDescent="0.3">
      <c r="A30" s="34"/>
      <c r="B30" s="34"/>
      <c r="C30" s="57">
        <v>0</v>
      </c>
      <c r="D30" s="57">
        <v>0</v>
      </c>
      <c r="E30" s="57">
        <v>0</v>
      </c>
      <c r="F30" s="60">
        <f t="shared" si="0"/>
        <v>0</v>
      </c>
      <c r="G30" s="41">
        <v>0</v>
      </c>
      <c r="H30" s="34">
        <v>0</v>
      </c>
      <c r="I30" s="38">
        <v>0</v>
      </c>
      <c r="J30" s="41">
        <f t="shared" si="1"/>
        <v>0</v>
      </c>
    </row>
    <row r="31" spans="1:10" x14ac:dyDescent="0.3">
      <c r="A31" s="21"/>
      <c r="B31" s="21"/>
      <c r="C31" s="57">
        <v>0</v>
      </c>
      <c r="D31" s="57">
        <v>0</v>
      </c>
      <c r="E31" s="57">
        <v>0</v>
      </c>
      <c r="F31" s="60">
        <f t="shared" si="0"/>
        <v>0</v>
      </c>
      <c r="G31" s="40">
        <v>0</v>
      </c>
      <c r="H31" s="21">
        <v>0</v>
      </c>
      <c r="I31" s="39">
        <v>0</v>
      </c>
      <c r="J31" s="40">
        <f t="shared" si="1"/>
        <v>0</v>
      </c>
    </row>
    <row r="32" spans="1:10" x14ac:dyDescent="0.3">
      <c r="A32" s="34"/>
      <c r="B32" s="34"/>
      <c r="C32" s="57">
        <v>0</v>
      </c>
      <c r="D32" s="57">
        <v>0</v>
      </c>
      <c r="E32" s="57">
        <v>0</v>
      </c>
      <c r="F32" s="60">
        <f t="shared" si="0"/>
        <v>0</v>
      </c>
      <c r="G32" s="41">
        <v>0</v>
      </c>
      <c r="H32" s="34">
        <v>0</v>
      </c>
      <c r="I32" s="38">
        <v>0</v>
      </c>
      <c r="J32" s="41">
        <f t="shared" si="1"/>
        <v>0</v>
      </c>
    </row>
    <row r="33" spans="1:10" x14ac:dyDescent="0.3">
      <c r="A33" s="21"/>
      <c r="B33" s="21"/>
      <c r="C33" s="57">
        <v>0</v>
      </c>
      <c r="D33" s="57">
        <v>0</v>
      </c>
      <c r="E33" s="57">
        <v>0</v>
      </c>
      <c r="F33" s="60">
        <f t="shared" si="0"/>
        <v>0</v>
      </c>
      <c r="G33" s="40">
        <v>0</v>
      </c>
      <c r="H33" s="21">
        <v>0</v>
      </c>
      <c r="I33" s="39">
        <v>0</v>
      </c>
      <c r="J33" s="40">
        <f t="shared" si="1"/>
        <v>0</v>
      </c>
    </row>
    <row r="34" spans="1:10" x14ac:dyDescent="0.3">
      <c r="A34" s="34"/>
      <c r="B34" s="34"/>
      <c r="C34" s="57">
        <v>0</v>
      </c>
      <c r="D34" s="57">
        <v>0</v>
      </c>
      <c r="E34" s="57">
        <v>0</v>
      </c>
      <c r="F34" s="60">
        <f t="shared" si="0"/>
        <v>0</v>
      </c>
      <c r="G34" s="41">
        <v>0</v>
      </c>
      <c r="H34" s="34">
        <v>0</v>
      </c>
      <c r="I34" s="38">
        <v>0</v>
      </c>
      <c r="J34" s="41">
        <f t="shared" si="1"/>
        <v>0</v>
      </c>
    </row>
    <row r="35" spans="1:10" x14ac:dyDescent="0.3">
      <c r="A35" s="21"/>
      <c r="B35" s="21"/>
      <c r="C35" s="57">
        <v>0</v>
      </c>
      <c r="D35" s="57">
        <v>0</v>
      </c>
      <c r="E35" s="57">
        <v>0</v>
      </c>
      <c r="F35" s="60">
        <f t="shared" si="0"/>
        <v>0</v>
      </c>
      <c r="G35" s="40">
        <v>0</v>
      </c>
      <c r="H35" s="21">
        <v>0</v>
      </c>
      <c r="I35" s="39">
        <v>0</v>
      </c>
      <c r="J35" s="40">
        <f t="shared" si="1"/>
        <v>0</v>
      </c>
    </row>
    <row r="36" spans="1:10" x14ac:dyDescent="0.3">
      <c r="A36" s="34"/>
      <c r="B36" s="34"/>
      <c r="C36" s="57">
        <v>0</v>
      </c>
      <c r="D36" s="57">
        <v>0</v>
      </c>
      <c r="E36" s="57">
        <v>0</v>
      </c>
      <c r="F36" s="60">
        <f t="shared" si="0"/>
        <v>0</v>
      </c>
      <c r="G36" s="41">
        <v>0</v>
      </c>
      <c r="H36" s="34">
        <v>0</v>
      </c>
      <c r="I36" s="38">
        <v>0</v>
      </c>
      <c r="J36" s="41">
        <f t="shared" si="1"/>
        <v>0</v>
      </c>
    </row>
    <row r="37" spans="1:10" x14ac:dyDescent="0.3">
      <c r="A37" s="24"/>
      <c r="B37" s="25" t="s">
        <v>220</v>
      </c>
      <c r="C37" s="60">
        <f>SUM(C8:C36)</f>
        <v>0</v>
      </c>
      <c r="D37" s="60">
        <f t="shared" ref="D37:J37" si="2">SUM(D8:D36)</f>
        <v>0</v>
      </c>
      <c r="E37" s="60">
        <f t="shared" si="2"/>
        <v>0</v>
      </c>
      <c r="F37" s="60">
        <f t="shared" si="2"/>
        <v>0</v>
      </c>
      <c r="G37" s="26">
        <f t="shared" si="2"/>
        <v>0</v>
      </c>
      <c r="H37" s="27"/>
      <c r="I37" s="28"/>
      <c r="J37" s="26">
        <f t="shared" si="2"/>
        <v>0</v>
      </c>
    </row>
    <row r="38" spans="1:10" x14ac:dyDescent="0.3">
      <c r="A38" s="43" t="s">
        <v>215</v>
      </c>
      <c r="B38" s="46"/>
      <c r="C38" s="61" t="s">
        <v>209</v>
      </c>
      <c r="D38" s="61" t="s">
        <v>210</v>
      </c>
      <c r="E38" s="61" t="s">
        <v>211</v>
      </c>
      <c r="F38" s="61" t="s">
        <v>16</v>
      </c>
      <c r="G38" s="45"/>
      <c r="H38" s="45"/>
      <c r="I38" s="45"/>
      <c r="J38" s="47"/>
    </row>
    <row r="39" spans="1:10" x14ac:dyDescent="0.3">
      <c r="A39" s="29" t="s">
        <v>216</v>
      </c>
      <c r="B39" s="30">
        <v>0</v>
      </c>
      <c r="C39" s="57">
        <v>0</v>
      </c>
      <c r="D39" s="57">
        <v>0</v>
      </c>
      <c r="E39" s="57">
        <v>0</v>
      </c>
      <c r="F39" s="60">
        <f>SUM(C39:E39)</f>
        <v>0</v>
      </c>
    </row>
    <row r="40" spans="1:10" x14ac:dyDescent="0.3">
      <c r="A40" s="35" t="s">
        <v>217</v>
      </c>
      <c r="B40" s="36">
        <v>0</v>
      </c>
      <c r="C40" s="348">
        <v>0</v>
      </c>
      <c r="D40" s="348">
        <v>0</v>
      </c>
      <c r="E40" s="348">
        <v>0</v>
      </c>
      <c r="F40" s="60">
        <v>0</v>
      </c>
    </row>
    <row r="41" spans="1:10" x14ac:dyDescent="0.3">
      <c r="A41" s="29" t="s">
        <v>218</v>
      </c>
      <c r="B41" s="30">
        <v>0</v>
      </c>
      <c r="C41" s="348">
        <v>0</v>
      </c>
      <c r="D41" s="348">
        <v>0</v>
      </c>
      <c r="E41" s="348">
        <v>0</v>
      </c>
      <c r="F41" s="60">
        <v>0</v>
      </c>
      <c r="I41" s="17" t="s">
        <v>273</v>
      </c>
    </row>
    <row r="42" spans="1:10" ht="33" x14ac:dyDescent="0.3">
      <c r="A42" s="37" t="s">
        <v>219</v>
      </c>
      <c r="B42" s="35" t="s">
        <v>271</v>
      </c>
      <c r="C42" s="70"/>
      <c r="D42" s="70"/>
      <c r="E42" s="70"/>
      <c r="F42" s="70"/>
      <c r="I42" s="17" t="s">
        <v>271</v>
      </c>
    </row>
    <row r="43" spans="1:10" x14ac:dyDescent="0.3">
      <c r="A43" s="29"/>
      <c r="B43" s="29"/>
      <c r="C43" s="70"/>
      <c r="D43" s="70"/>
      <c r="E43" s="70"/>
      <c r="F43" s="70"/>
    </row>
    <row r="44" spans="1:10" x14ac:dyDescent="0.3">
      <c r="A44" s="24"/>
      <c r="B44" s="25" t="s">
        <v>221</v>
      </c>
      <c r="C44" s="60">
        <f t="shared" ref="C44:E44" si="3">SUM(C39:C41)</f>
        <v>0</v>
      </c>
      <c r="D44" s="60">
        <f t="shared" si="3"/>
        <v>0</v>
      </c>
      <c r="E44" s="60">
        <f t="shared" si="3"/>
        <v>0</v>
      </c>
      <c r="F44" s="60">
        <f>SUM(F39:F41)</f>
        <v>0</v>
      </c>
    </row>
    <row r="45" spans="1:10" x14ac:dyDescent="0.3">
      <c r="A45" s="43" t="s">
        <v>222</v>
      </c>
      <c r="B45" s="45"/>
      <c r="C45" s="61" t="s">
        <v>209</v>
      </c>
      <c r="D45" s="61" t="s">
        <v>210</v>
      </c>
      <c r="E45" s="61" t="s">
        <v>211</v>
      </c>
      <c r="F45" s="61" t="s">
        <v>16</v>
      </c>
    </row>
    <row r="46" spans="1:10" x14ac:dyDescent="0.3">
      <c r="A46" s="31" t="s">
        <v>235</v>
      </c>
      <c r="B46" s="31">
        <v>0</v>
      </c>
      <c r="C46" s="57">
        <v>0</v>
      </c>
      <c r="D46" s="57">
        <v>0</v>
      </c>
      <c r="E46" s="57">
        <v>0</v>
      </c>
      <c r="F46" s="60">
        <f>SUM(C46:E46)</f>
        <v>0</v>
      </c>
    </row>
    <row r="47" spans="1:10" x14ac:dyDescent="0.3">
      <c r="A47" s="33" t="s">
        <v>236</v>
      </c>
      <c r="B47" s="344">
        <v>0</v>
      </c>
      <c r="C47" s="57">
        <v>0</v>
      </c>
      <c r="D47" s="57">
        <v>0</v>
      </c>
      <c r="E47" s="57">
        <v>0</v>
      </c>
      <c r="F47" s="60">
        <f t="shared" ref="F47:F62" si="4">SUM(C47:E47)</f>
        <v>0</v>
      </c>
    </row>
    <row r="48" spans="1:10" x14ac:dyDescent="0.3">
      <c r="A48" s="31" t="s">
        <v>237</v>
      </c>
      <c r="B48" s="345">
        <v>0</v>
      </c>
      <c r="C48" s="57">
        <v>0</v>
      </c>
      <c r="D48" s="57">
        <v>0</v>
      </c>
      <c r="E48" s="57">
        <v>0</v>
      </c>
      <c r="F48" s="60">
        <f t="shared" si="4"/>
        <v>0</v>
      </c>
    </row>
    <row r="49" spans="1:6" x14ac:dyDescent="0.3">
      <c r="A49" s="33" t="s">
        <v>238</v>
      </c>
      <c r="B49" s="33" t="s">
        <v>239</v>
      </c>
      <c r="C49" s="57">
        <v>0</v>
      </c>
      <c r="D49" s="57">
        <v>0</v>
      </c>
      <c r="E49" s="57">
        <v>0</v>
      </c>
      <c r="F49" s="60">
        <f t="shared" si="4"/>
        <v>0</v>
      </c>
    </row>
    <row r="50" spans="1:6" x14ac:dyDescent="0.3">
      <c r="A50" s="31">
        <v>0</v>
      </c>
      <c r="B50" s="345">
        <v>0</v>
      </c>
      <c r="C50" s="57">
        <v>0</v>
      </c>
      <c r="D50" s="57">
        <v>0</v>
      </c>
      <c r="E50" s="57">
        <v>0</v>
      </c>
      <c r="F50" s="60">
        <f t="shared" si="4"/>
        <v>0</v>
      </c>
    </row>
    <row r="51" spans="1:6" x14ac:dyDescent="0.3">
      <c r="A51" s="33" t="s">
        <v>225</v>
      </c>
      <c r="B51" s="33"/>
      <c r="C51" s="57">
        <v>0</v>
      </c>
      <c r="D51" s="57">
        <v>0</v>
      </c>
      <c r="E51" s="57">
        <v>0</v>
      </c>
      <c r="F51" s="60">
        <f t="shared" si="4"/>
        <v>0</v>
      </c>
    </row>
    <row r="52" spans="1:6" x14ac:dyDescent="0.3">
      <c r="A52" s="31"/>
      <c r="B52" s="31"/>
      <c r="C52" s="57">
        <v>0</v>
      </c>
      <c r="D52" s="57">
        <v>0</v>
      </c>
      <c r="E52" s="57">
        <v>0</v>
      </c>
      <c r="F52" s="60">
        <f t="shared" si="4"/>
        <v>0</v>
      </c>
    </row>
    <row r="53" spans="1:6" x14ac:dyDescent="0.3">
      <c r="A53" s="33"/>
      <c r="B53" s="33"/>
      <c r="C53" s="57">
        <v>0</v>
      </c>
      <c r="D53" s="57">
        <v>0</v>
      </c>
      <c r="E53" s="57">
        <v>0</v>
      </c>
      <c r="F53" s="60">
        <f t="shared" si="4"/>
        <v>0</v>
      </c>
    </row>
    <row r="54" spans="1:6" x14ac:dyDescent="0.3">
      <c r="A54" s="31"/>
      <c r="B54" s="31"/>
      <c r="C54" s="57">
        <v>0</v>
      </c>
      <c r="D54" s="57">
        <v>0</v>
      </c>
      <c r="E54" s="57">
        <v>0</v>
      </c>
      <c r="F54" s="60">
        <f t="shared" si="4"/>
        <v>0</v>
      </c>
    </row>
    <row r="55" spans="1:6" x14ac:dyDescent="0.3">
      <c r="A55" s="33"/>
      <c r="B55" s="33"/>
      <c r="C55" s="57">
        <v>0</v>
      </c>
      <c r="D55" s="57">
        <v>0</v>
      </c>
      <c r="E55" s="57">
        <v>0</v>
      </c>
      <c r="F55" s="60">
        <f t="shared" si="4"/>
        <v>0</v>
      </c>
    </row>
    <row r="56" spans="1:6" x14ac:dyDescent="0.3">
      <c r="A56" s="31"/>
      <c r="B56" s="31"/>
      <c r="C56" s="57">
        <v>0</v>
      </c>
      <c r="D56" s="57">
        <v>0</v>
      </c>
      <c r="E56" s="57">
        <v>0</v>
      </c>
      <c r="F56" s="60">
        <f t="shared" si="4"/>
        <v>0</v>
      </c>
    </row>
    <row r="57" spans="1:6" x14ac:dyDescent="0.3">
      <c r="A57" s="33"/>
      <c r="B57" s="33"/>
      <c r="C57" s="57">
        <v>0</v>
      </c>
      <c r="D57" s="57">
        <v>0</v>
      </c>
      <c r="E57" s="57">
        <v>0</v>
      </c>
      <c r="F57" s="60">
        <f t="shared" si="4"/>
        <v>0</v>
      </c>
    </row>
    <row r="58" spans="1:6" x14ac:dyDescent="0.3">
      <c r="A58" s="31"/>
      <c r="B58" s="31"/>
      <c r="C58" s="57">
        <v>0</v>
      </c>
      <c r="D58" s="57">
        <v>0</v>
      </c>
      <c r="E58" s="57">
        <v>0</v>
      </c>
      <c r="F58" s="60">
        <f t="shared" si="4"/>
        <v>0</v>
      </c>
    </row>
    <row r="59" spans="1:6" x14ac:dyDescent="0.3">
      <c r="A59" s="33" t="s">
        <v>285</v>
      </c>
      <c r="B59" s="33"/>
      <c r="C59" s="57">
        <v>0</v>
      </c>
      <c r="D59" s="57">
        <v>0</v>
      </c>
      <c r="E59" s="57">
        <v>0</v>
      </c>
      <c r="F59" s="60">
        <f t="shared" si="4"/>
        <v>0</v>
      </c>
    </row>
    <row r="60" spans="1:6" x14ac:dyDescent="0.3">
      <c r="A60" s="31"/>
      <c r="B60" s="31"/>
      <c r="C60" s="57">
        <v>0</v>
      </c>
      <c r="D60" s="57">
        <v>0</v>
      </c>
      <c r="E60" s="57">
        <v>0</v>
      </c>
      <c r="F60" s="60">
        <f t="shared" si="4"/>
        <v>0</v>
      </c>
    </row>
    <row r="61" spans="1:6" x14ac:dyDescent="0.3">
      <c r="A61" s="33"/>
      <c r="B61" s="33"/>
      <c r="C61" s="57">
        <v>0</v>
      </c>
      <c r="D61" s="57">
        <v>0</v>
      </c>
      <c r="E61" s="57">
        <v>0</v>
      </c>
      <c r="F61" s="60">
        <f t="shared" si="4"/>
        <v>0</v>
      </c>
    </row>
    <row r="62" spans="1:6" x14ac:dyDescent="0.3">
      <c r="A62" s="31"/>
      <c r="B62" s="31"/>
      <c r="C62" s="57">
        <v>0</v>
      </c>
      <c r="D62" s="57">
        <v>0</v>
      </c>
      <c r="E62" s="57">
        <v>0</v>
      </c>
      <c r="F62" s="60">
        <f t="shared" si="4"/>
        <v>0</v>
      </c>
    </row>
    <row r="63" spans="1:6" x14ac:dyDescent="0.3">
      <c r="A63" s="24"/>
      <c r="B63" s="24" t="s">
        <v>224</v>
      </c>
      <c r="C63" s="60">
        <f>SUM(C46:C62)</f>
        <v>0</v>
      </c>
      <c r="D63" s="60">
        <f t="shared" ref="D63:F63" si="5">SUM(D46:D62)</f>
        <v>0</v>
      </c>
      <c r="E63" s="60">
        <f t="shared" si="5"/>
        <v>0</v>
      </c>
      <c r="F63" s="60">
        <f t="shared" si="5"/>
        <v>0</v>
      </c>
    </row>
    <row r="64" spans="1:6" x14ac:dyDescent="0.3">
      <c r="A64" s="43" t="s">
        <v>226</v>
      </c>
      <c r="B64" s="44"/>
      <c r="C64" s="61" t="s">
        <v>209</v>
      </c>
      <c r="D64" s="61" t="s">
        <v>210</v>
      </c>
      <c r="E64" s="61" t="s">
        <v>211</v>
      </c>
      <c r="F64" s="61" t="s">
        <v>16</v>
      </c>
    </row>
    <row r="65" spans="1:6" x14ac:dyDescent="0.3">
      <c r="A65" s="32"/>
      <c r="B65" s="32"/>
      <c r="C65" s="57">
        <v>0</v>
      </c>
      <c r="D65" s="57">
        <v>0</v>
      </c>
      <c r="E65" s="57">
        <v>0</v>
      </c>
      <c r="F65" s="60">
        <f>SUM(C65:E65)</f>
        <v>0</v>
      </c>
    </row>
    <row r="66" spans="1:6" x14ac:dyDescent="0.3">
      <c r="A66" s="42"/>
      <c r="B66" s="42"/>
      <c r="C66" s="57">
        <v>0</v>
      </c>
      <c r="D66" s="57">
        <v>0</v>
      </c>
      <c r="E66" s="57">
        <v>0</v>
      </c>
      <c r="F66" s="60">
        <f t="shared" ref="F66:F69" si="6">SUM(C66:E66)</f>
        <v>0</v>
      </c>
    </row>
    <row r="67" spans="1:6" x14ac:dyDescent="0.3">
      <c r="A67" s="32"/>
      <c r="B67" s="32"/>
      <c r="C67" s="57">
        <v>0</v>
      </c>
      <c r="D67" s="57">
        <v>0</v>
      </c>
      <c r="E67" s="57">
        <v>0</v>
      </c>
      <c r="F67" s="60">
        <f t="shared" si="6"/>
        <v>0</v>
      </c>
    </row>
    <row r="68" spans="1:6" x14ac:dyDescent="0.3">
      <c r="A68" s="42"/>
      <c r="B68" s="42"/>
      <c r="C68" s="57">
        <v>0</v>
      </c>
      <c r="D68" s="57">
        <v>0</v>
      </c>
      <c r="E68" s="57">
        <v>0</v>
      </c>
      <c r="F68" s="60">
        <f t="shared" si="6"/>
        <v>0</v>
      </c>
    </row>
    <row r="69" spans="1:6" x14ac:dyDescent="0.3">
      <c r="A69" s="32"/>
      <c r="B69" s="32"/>
      <c r="C69" s="57">
        <v>0</v>
      </c>
      <c r="D69" s="57">
        <v>0</v>
      </c>
      <c r="E69" s="57">
        <v>0</v>
      </c>
      <c r="F69" s="60">
        <f t="shared" si="6"/>
        <v>0</v>
      </c>
    </row>
    <row r="70" spans="1:6" x14ac:dyDescent="0.3">
      <c r="A70" s="24"/>
      <c r="B70" s="24" t="s">
        <v>227</v>
      </c>
      <c r="C70" s="60">
        <f>SUM(C65:C69)</f>
        <v>0</v>
      </c>
      <c r="D70" s="60">
        <f t="shared" ref="D70:F70" si="7">SUM(D65:D69)</f>
        <v>0</v>
      </c>
      <c r="E70" s="60">
        <f t="shared" si="7"/>
        <v>0</v>
      </c>
      <c r="F70" s="60">
        <f t="shared" si="7"/>
        <v>0</v>
      </c>
    </row>
    <row r="71" spans="1:6" x14ac:dyDescent="0.3">
      <c r="A71" s="43" t="s">
        <v>232</v>
      </c>
      <c r="B71" s="44"/>
      <c r="C71" s="61" t="s">
        <v>209</v>
      </c>
      <c r="D71" s="61" t="s">
        <v>210</v>
      </c>
      <c r="E71" s="61" t="s">
        <v>211</v>
      </c>
      <c r="F71" s="61" t="s">
        <v>16</v>
      </c>
    </row>
    <row r="72" spans="1:6" x14ac:dyDescent="0.3">
      <c r="A72" s="51"/>
      <c r="B72" s="51"/>
      <c r="C72" s="57">
        <v>0</v>
      </c>
      <c r="D72" s="57">
        <v>0</v>
      </c>
      <c r="E72" s="57">
        <v>0</v>
      </c>
      <c r="F72" s="60">
        <f>SUM(C72:E72)</f>
        <v>0</v>
      </c>
    </row>
    <row r="73" spans="1:6" x14ac:dyDescent="0.3">
      <c r="A73" s="52"/>
      <c r="B73" s="52"/>
      <c r="C73" s="57">
        <v>0</v>
      </c>
      <c r="D73" s="57">
        <v>0</v>
      </c>
      <c r="E73" s="57">
        <v>0</v>
      </c>
      <c r="F73" s="60">
        <f t="shared" ref="F73:F84" si="8">SUM(C73:E73)</f>
        <v>0</v>
      </c>
    </row>
    <row r="74" spans="1:6" x14ac:dyDescent="0.3">
      <c r="A74" s="51"/>
      <c r="B74" s="51"/>
      <c r="C74" s="57">
        <v>0</v>
      </c>
      <c r="D74" s="57">
        <v>0</v>
      </c>
      <c r="E74" s="57">
        <v>0</v>
      </c>
      <c r="F74" s="60">
        <f t="shared" si="8"/>
        <v>0</v>
      </c>
    </row>
    <row r="75" spans="1:6" x14ac:dyDescent="0.3">
      <c r="A75" s="52"/>
      <c r="B75" s="52"/>
      <c r="C75" s="57">
        <v>0</v>
      </c>
      <c r="D75" s="57">
        <v>0</v>
      </c>
      <c r="E75" s="57">
        <v>0</v>
      </c>
      <c r="F75" s="60">
        <f t="shared" si="8"/>
        <v>0</v>
      </c>
    </row>
    <row r="76" spans="1:6" x14ac:dyDescent="0.3">
      <c r="A76" s="51"/>
      <c r="B76" s="51"/>
      <c r="C76" s="57">
        <v>0</v>
      </c>
      <c r="D76" s="57">
        <v>0</v>
      </c>
      <c r="E76" s="57">
        <v>0</v>
      </c>
      <c r="F76" s="60">
        <f t="shared" si="8"/>
        <v>0</v>
      </c>
    </row>
    <row r="77" spans="1:6" x14ac:dyDescent="0.3">
      <c r="A77" s="52"/>
      <c r="B77" s="52"/>
      <c r="C77" s="57">
        <v>0</v>
      </c>
      <c r="D77" s="57">
        <v>0</v>
      </c>
      <c r="E77" s="57">
        <v>0</v>
      </c>
      <c r="F77" s="60">
        <f t="shared" si="8"/>
        <v>0</v>
      </c>
    </row>
    <row r="78" spans="1:6" x14ac:dyDescent="0.3">
      <c r="A78" s="51"/>
      <c r="B78" s="51"/>
      <c r="C78" s="57">
        <v>0</v>
      </c>
      <c r="D78" s="57">
        <v>0</v>
      </c>
      <c r="E78" s="57">
        <v>0</v>
      </c>
      <c r="F78" s="60">
        <f t="shared" si="8"/>
        <v>0</v>
      </c>
    </row>
    <row r="79" spans="1:6" x14ac:dyDescent="0.3">
      <c r="A79" s="52"/>
      <c r="B79" s="52"/>
      <c r="C79" s="57">
        <v>0</v>
      </c>
      <c r="D79" s="57">
        <v>0</v>
      </c>
      <c r="E79" s="57">
        <v>0</v>
      </c>
      <c r="F79" s="60">
        <f t="shared" si="8"/>
        <v>0</v>
      </c>
    </row>
    <row r="80" spans="1:6" x14ac:dyDescent="0.3">
      <c r="A80" s="51"/>
      <c r="B80" s="51"/>
      <c r="C80" s="57">
        <v>0</v>
      </c>
      <c r="D80" s="57">
        <v>0</v>
      </c>
      <c r="E80" s="57">
        <v>0</v>
      </c>
      <c r="F80" s="60">
        <f t="shared" si="8"/>
        <v>0</v>
      </c>
    </row>
    <row r="81" spans="1:9" x14ac:dyDescent="0.3">
      <c r="A81" s="52"/>
      <c r="B81" s="52"/>
      <c r="C81" s="57">
        <v>0</v>
      </c>
      <c r="D81" s="57">
        <v>0</v>
      </c>
      <c r="E81" s="57">
        <v>0</v>
      </c>
      <c r="F81" s="60">
        <f t="shared" si="8"/>
        <v>0</v>
      </c>
    </row>
    <row r="82" spans="1:9" x14ac:dyDescent="0.3">
      <c r="A82" s="51"/>
      <c r="B82" s="51"/>
      <c r="C82" s="57">
        <v>0</v>
      </c>
      <c r="D82" s="57">
        <v>0</v>
      </c>
      <c r="E82" s="57">
        <v>0</v>
      </c>
      <c r="F82" s="60">
        <f t="shared" si="8"/>
        <v>0</v>
      </c>
    </row>
    <row r="83" spans="1:9" x14ac:dyDescent="0.3">
      <c r="A83" s="52"/>
      <c r="B83" s="52"/>
      <c r="C83" s="57">
        <v>0</v>
      </c>
      <c r="D83" s="57">
        <v>0</v>
      </c>
      <c r="E83" s="57">
        <v>0</v>
      </c>
      <c r="F83" s="60">
        <f t="shared" si="8"/>
        <v>0</v>
      </c>
    </row>
    <row r="84" spans="1:9" x14ac:dyDescent="0.3">
      <c r="A84" s="51"/>
      <c r="B84" s="51"/>
      <c r="C84" s="57">
        <v>0</v>
      </c>
      <c r="D84" s="57">
        <v>0</v>
      </c>
      <c r="E84" s="57">
        <v>0</v>
      </c>
      <c r="F84" s="60">
        <f t="shared" si="8"/>
        <v>0</v>
      </c>
    </row>
    <row r="85" spans="1:9" x14ac:dyDescent="0.3">
      <c r="A85" s="24"/>
      <c r="B85" s="24" t="s">
        <v>233</v>
      </c>
      <c r="C85" s="60">
        <f>SUM(C72:C84)</f>
        <v>0</v>
      </c>
      <c r="D85" s="60">
        <f t="shared" ref="D85:F85" si="9">SUM(D72:D84)</f>
        <v>0</v>
      </c>
      <c r="E85" s="60">
        <f t="shared" si="9"/>
        <v>0</v>
      </c>
      <c r="F85" s="60">
        <f t="shared" si="9"/>
        <v>0</v>
      </c>
    </row>
    <row r="86" spans="1:9" x14ac:dyDescent="0.3">
      <c r="A86" s="43" t="s">
        <v>234</v>
      </c>
      <c r="B86" s="44"/>
      <c r="C86" s="61" t="s">
        <v>209</v>
      </c>
      <c r="D86" s="61" t="s">
        <v>210</v>
      </c>
      <c r="E86" s="61" t="s">
        <v>211</v>
      </c>
      <c r="F86" s="61" t="s">
        <v>16</v>
      </c>
    </row>
    <row r="87" spans="1:9" x14ac:dyDescent="0.3">
      <c r="A87" s="48" t="s">
        <v>228</v>
      </c>
      <c r="B87" s="49">
        <v>10000</v>
      </c>
      <c r="C87" s="70">
        <v>0</v>
      </c>
      <c r="D87" s="70">
        <v>0</v>
      </c>
      <c r="E87" s="70">
        <v>0</v>
      </c>
      <c r="F87" s="70">
        <v>0</v>
      </c>
    </row>
    <row r="88" spans="1:9" x14ac:dyDescent="0.3">
      <c r="A88" s="50" t="s">
        <v>229</v>
      </c>
      <c r="B88" s="50"/>
      <c r="C88" s="70">
        <v>0</v>
      </c>
      <c r="D88" s="70">
        <v>0</v>
      </c>
      <c r="E88" s="70">
        <v>0</v>
      </c>
      <c r="F88" s="70">
        <v>0</v>
      </c>
      <c r="G88" s="50" t="s">
        <v>281</v>
      </c>
      <c r="I88" s="17" t="s">
        <v>282</v>
      </c>
    </row>
    <row r="89" spans="1:9" x14ac:dyDescent="0.3">
      <c r="A89" s="48"/>
      <c r="B89" s="48"/>
      <c r="C89" s="57">
        <v>0</v>
      </c>
      <c r="D89" s="57">
        <v>0</v>
      </c>
      <c r="E89" s="57">
        <v>0</v>
      </c>
      <c r="F89" s="60">
        <f>SUM(C89:E89)</f>
        <v>0</v>
      </c>
      <c r="G89" s="48" t="str">
        <f>IF(F89&lt;$B$87,$I$89,$I$88)</f>
        <v>Below</v>
      </c>
      <c r="I89" s="17" t="s">
        <v>283</v>
      </c>
    </row>
    <row r="90" spans="1:9" x14ac:dyDescent="0.3">
      <c r="A90" s="50"/>
      <c r="B90" s="50"/>
      <c r="C90" s="57">
        <v>0</v>
      </c>
      <c r="D90" s="57">
        <v>0</v>
      </c>
      <c r="E90" s="57">
        <v>0</v>
      </c>
      <c r="F90" s="60">
        <f t="shared" ref="F90:F102" si="10">SUM(C90:E90)</f>
        <v>0</v>
      </c>
      <c r="G90" s="50" t="str">
        <f t="shared" ref="G90:G102" si="11">IF(F90&lt;$B$87,$I$89,$I$88)</f>
        <v>Below</v>
      </c>
    </row>
    <row r="91" spans="1:9" x14ac:dyDescent="0.3">
      <c r="A91" s="48"/>
      <c r="B91" s="48"/>
      <c r="C91" s="57">
        <v>0</v>
      </c>
      <c r="D91" s="57">
        <v>0</v>
      </c>
      <c r="E91" s="57">
        <v>0</v>
      </c>
      <c r="F91" s="60">
        <f t="shared" si="10"/>
        <v>0</v>
      </c>
      <c r="G91" s="48" t="str">
        <f t="shared" si="11"/>
        <v>Below</v>
      </c>
    </row>
    <row r="92" spans="1:9" x14ac:dyDescent="0.3">
      <c r="A92" s="50"/>
      <c r="B92" s="50"/>
      <c r="C92" s="57">
        <v>0</v>
      </c>
      <c r="D92" s="57">
        <v>0</v>
      </c>
      <c r="E92" s="57">
        <v>0</v>
      </c>
      <c r="F92" s="60">
        <f t="shared" si="10"/>
        <v>0</v>
      </c>
      <c r="G92" s="50" t="str">
        <f t="shared" si="11"/>
        <v>Below</v>
      </c>
    </row>
    <row r="93" spans="1:9" x14ac:dyDescent="0.3">
      <c r="A93" s="48"/>
      <c r="B93" s="48"/>
      <c r="C93" s="57">
        <v>0</v>
      </c>
      <c r="D93" s="57">
        <v>0</v>
      </c>
      <c r="E93" s="57">
        <v>0</v>
      </c>
      <c r="F93" s="60">
        <f t="shared" si="10"/>
        <v>0</v>
      </c>
      <c r="G93" s="48" t="str">
        <f t="shared" si="11"/>
        <v>Below</v>
      </c>
    </row>
    <row r="94" spans="1:9" x14ac:dyDescent="0.3">
      <c r="A94" s="50"/>
      <c r="B94" s="50"/>
      <c r="C94" s="57">
        <v>0</v>
      </c>
      <c r="D94" s="57">
        <v>0</v>
      </c>
      <c r="E94" s="57">
        <v>0</v>
      </c>
      <c r="F94" s="60">
        <f t="shared" si="10"/>
        <v>0</v>
      </c>
      <c r="G94" s="50" t="str">
        <f t="shared" si="11"/>
        <v>Below</v>
      </c>
    </row>
    <row r="95" spans="1:9" x14ac:dyDescent="0.3">
      <c r="A95" s="48"/>
      <c r="B95" s="48"/>
      <c r="C95" s="57">
        <v>0</v>
      </c>
      <c r="D95" s="57">
        <v>0</v>
      </c>
      <c r="E95" s="57">
        <v>0</v>
      </c>
      <c r="F95" s="60">
        <f t="shared" si="10"/>
        <v>0</v>
      </c>
      <c r="G95" s="48" t="str">
        <f t="shared" si="11"/>
        <v>Below</v>
      </c>
    </row>
    <row r="96" spans="1:9" x14ac:dyDescent="0.3">
      <c r="A96" s="50"/>
      <c r="B96" s="50"/>
      <c r="C96" s="57">
        <v>0</v>
      </c>
      <c r="D96" s="57">
        <v>0</v>
      </c>
      <c r="E96" s="57">
        <v>0</v>
      </c>
      <c r="F96" s="60">
        <f t="shared" si="10"/>
        <v>0</v>
      </c>
      <c r="G96" s="50" t="str">
        <f t="shared" si="11"/>
        <v>Below</v>
      </c>
    </row>
    <row r="97" spans="1:7" x14ac:dyDescent="0.3">
      <c r="A97" s="48"/>
      <c r="B97" s="48"/>
      <c r="C97" s="57">
        <v>0</v>
      </c>
      <c r="D97" s="57">
        <v>0</v>
      </c>
      <c r="E97" s="57">
        <v>0</v>
      </c>
      <c r="F97" s="60">
        <f t="shared" si="10"/>
        <v>0</v>
      </c>
      <c r="G97" s="48" t="str">
        <f t="shared" si="11"/>
        <v>Below</v>
      </c>
    </row>
    <row r="98" spans="1:7" x14ac:dyDescent="0.3">
      <c r="A98" s="50"/>
      <c r="B98" s="50"/>
      <c r="C98" s="57">
        <v>0</v>
      </c>
      <c r="D98" s="57">
        <v>0</v>
      </c>
      <c r="E98" s="57">
        <v>0</v>
      </c>
      <c r="F98" s="60">
        <f t="shared" si="10"/>
        <v>0</v>
      </c>
      <c r="G98" s="50" t="str">
        <f t="shared" si="11"/>
        <v>Below</v>
      </c>
    </row>
    <row r="99" spans="1:7" x14ac:dyDescent="0.3">
      <c r="A99" s="48"/>
      <c r="B99" s="48"/>
      <c r="C99" s="57">
        <v>0</v>
      </c>
      <c r="D99" s="57">
        <v>0</v>
      </c>
      <c r="E99" s="57">
        <v>0</v>
      </c>
      <c r="F99" s="60">
        <f t="shared" si="10"/>
        <v>0</v>
      </c>
      <c r="G99" s="48" t="str">
        <f t="shared" si="11"/>
        <v>Below</v>
      </c>
    </row>
    <row r="100" spans="1:7" x14ac:dyDescent="0.3">
      <c r="A100" s="50"/>
      <c r="B100" s="50"/>
      <c r="C100" s="57">
        <v>0</v>
      </c>
      <c r="D100" s="57">
        <v>0</v>
      </c>
      <c r="E100" s="57">
        <v>0</v>
      </c>
      <c r="F100" s="60">
        <f t="shared" si="10"/>
        <v>0</v>
      </c>
      <c r="G100" s="50" t="str">
        <f t="shared" si="11"/>
        <v>Below</v>
      </c>
    </row>
    <row r="101" spans="1:7" x14ac:dyDescent="0.3">
      <c r="A101" s="48"/>
      <c r="B101" s="48"/>
      <c r="C101" s="57">
        <v>0</v>
      </c>
      <c r="D101" s="57">
        <v>0</v>
      </c>
      <c r="E101" s="57">
        <v>0</v>
      </c>
      <c r="F101" s="60">
        <f t="shared" si="10"/>
        <v>0</v>
      </c>
      <c r="G101" s="48" t="str">
        <f t="shared" si="11"/>
        <v>Below</v>
      </c>
    </row>
    <row r="102" spans="1:7" x14ac:dyDescent="0.3">
      <c r="A102" s="50"/>
      <c r="B102" s="50"/>
      <c r="C102" s="57">
        <v>0</v>
      </c>
      <c r="D102" s="57">
        <v>0</v>
      </c>
      <c r="E102" s="57">
        <v>0</v>
      </c>
      <c r="F102" s="60">
        <f t="shared" si="10"/>
        <v>0</v>
      </c>
      <c r="G102" s="50" t="str">
        <f t="shared" si="11"/>
        <v>Below</v>
      </c>
    </row>
    <row r="103" spans="1:7" x14ac:dyDescent="0.3">
      <c r="A103" s="24"/>
      <c r="B103" s="24" t="s">
        <v>231</v>
      </c>
      <c r="C103" s="60">
        <f>SUM(C87:C102)</f>
        <v>0</v>
      </c>
      <c r="D103" s="60">
        <f t="shared" ref="D103:F103" si="12">SUM(D87:D102)</f>
        <v>0</v>
      </c>
      <c r="E103" s="60">
        <f t="shared" si="12"/>
        <v>0</v>
      </c>
      <c r="F103" s="60">
        <f t="shared" si="12"/>
        <v>0</v>
      </c>
    </row>
    <row r="104" spans="1:7" x14ac:dyDescent="0.3">
      <c r="A104" s="43" t="s">
        <v>241</v>
      </c>
      <c r="B104" s="44"/>
      <c r="C104" s="61" t="s">
        <v>209</v>
      </c>
      <c r="D104" s="61" t="s">
        <v>210</v>
      </c>
      <c r="E104" s="61" t="s">
        <v>211</v>
      </c>
      <c r="F104" s="61" t="s">
        <v>16</v>
      </c>
      <c r="G104" s="50" t="s">
        <v>281</v>
      </c>
    </row>
    <row r="105" spans="1:7" x14ac:dyDescent="0.3">
      <c r="A105" s="54" t="s">
        <v>274</v>
      </c>
      <c r="B105" s="54"/>
      <c r="C105" s="57">
        <v>0</v>
      </c>
      <c r="D105" s="57">
        <v>0</v>
      </c>
      <c r="E105" s="57">
        <v>0</v>
      </c>
      <c r="F105" s="60">
        <f>SUM(C105:E105)</f>
        <v>0</v>
      </c>
      <c r="G105" s="48" t="str">
        <f>IF(F105&lt;$B$87,$I$89,$I$88)</f>
        <v>Below</v>
      </c>
    </row>
    <row r="106" spans="1:7" x14ac:dyDescent="0.3">
      <c r="A106" s="53"/>
      <c r="B106" s="53"/>
      <c r="C106" s="57">
        <v>0</v>
      </c>
      <c r="D106" s="57">
        <v>0</v>
      </c>
      <c r="E106" s="57">
        <v>0</v>
      </c>
      <c r="F106" s="60">
        <f t="shared" ref="F106:F109" si="13">SUM(C106:E106)</f>
        <v>0</v>
      </c>
      <c r="G106" s="50" t="str">
        <f t="shared" ref="G106:G109" si="14">IF(F106&lt;$B$87,$I$89,$I$88)</f>
        <v>Below</v>
      </c>
    </row>
    <row r="107" spans="1:7" x14ac:dyDescent="0.3">
      <c r="A107" s="54"/>
      <c r="B107" s="54"/>
      <c r="C107" s="57">
        <v>0</v>
      </c>
      <c r="D107" s="57">
        <v>0</v>
      </c>
      <c r="E107" s="57">
        <v>0</v>
      </c>
      <c r="F107" s="60">
        <f t="shared" si="13"/>
        <v>0</v>
      </c>
      <c r="G107" s="48" t="str">
        <f t="shared" si="14"/>
        <v>Below</v>
      </c>
    </row>
    <row r="108" spans="1:7" x14ac:dyDescent="0.3">
      <c r="A108" s="53"/>
      <c r="B108" s="53"/>
      <c r="C108" s="57">
        <v>0</v>
      </c>
      <c r="D108" s="57">
        <v>0</v>
      </c>
      <c r="E108" s="57">
        <v>0</v>
      </c>
      <c r="F108" s="60">
        <f t="shared" si="13"/>
        <v>0</v>
      </c>
      <c r="G108" s="50" t="str">
        <f t="shared" si="14"/>
        <v>Below</v>
      </c>
    </row>
    <row r="109" spans="1:7" x14ac:dyDescent="0.3">
      <c r="A109" s="54"/>
      <c r="B109" s="54"/>
      <c r="C109" s="57">
        <v>0</v>
      </c>
      <c r="D109" s="57">
        <v>0</v>
      </c>
      <c r="E109" s="57">
        <v>0</v>
      </c>
      <c r="F109" s="60">
        <f t="shared" si="13"/>
        <v>0</v>
      </c>
      <c r="G109" s="48" t="str">
        <f t="shared" si="14"/>
        <v>Below</v>
      </c>
    </row>
    <row r="110" spans="1:7" x14ac:dyDescent="0.3">
      <c r="A110" s="24"/>
      <c r="B110" s="24" t="s">
        <v>240</v>
      </c>
      <c r="C110" s="60">
        <f>SUM(C105:C109)</f>
        <v>0</v>
      </c>
      <c r="D110" s="60">
        <f t="shared" ref="D110:F110" si="15">SUM(D105:D109)</f>
        <v>0</v>
      </c>
      <c r="E110" s="60">
        <f t="shared" si="15"/>
        <v>0</v>
      </c>
      <c r="F110" s="60">
        <f t="shared" si="15"/>
        <v>0</v>
      </c>
    </row>
    <row r="111" spans="1:7" x14ac:dyDescent="0.3">
      <c r="A111" s="43" t="s">
        <v>242</v>
      </c>
      <c r="B111" s="44"/>
      <c r="C111" s="61" t="s">
        <v>209</v>
      </c>
      <c r="D111" s="61" t="s">
        <v>210</v>
      </c>
      <c r="E111" s="61" t="s">
        <v>211</v>
      </c>
      <c r="F111" s="61" t="s">
        <v>16</v>
      </c>
    </row>
    <row r="112" spans="1:7" x14ac:dyDescent="0.3">
      <c r="A112" s="55" t="s">
        <v>287</v>
      </c>
      <c r="B112" s="55"/>
      <c r="C112" s="57">
        <v>0</v>
      </c>
      <c r="D112" s="57">
        <v>0</v>
      </c>
      <c r="E112" s="57">
        <v>0</v>
      </c>
      <c r="F112" s="60">
        <f>SUM(C112:E112)</f>
        <v>0</v>
      </c>
    </row>
    <row r="113" spans="1:8" x14ac:dyDescent="0.3">
      <c r="A113" s="56" t="s">
        <v>286</v>
      </c>
      <c r="B113" s="56"/>
      <c r="C113" s="57">
        <v>0</v>
      </c>
      <c r="D113" s="57">
        <v>0</v>
      </c>
      <c r="E113" s="57">
        <v>0</v>
      </c>
      <c r="F113" s="60">
        <f t="shared" ref="F113:F127" si="16">SUM(C113:E113)</f>
        <v>0</v>
      </c>
    </row>
    <row r="114" spans="1:8" x14ac:dyDescent="0.3">
      <c r="A114" s="55"/>
      <c r="B114" s="55"/>
      <c r="C114" s="57">
        <v>0</v>
      </c>
      <c r="D114" s="57">
        <v>0</v>
      </c>
      <c r="E114" s="57">
        <v>0</v>
      </c>
      <c r="F114" s="60">
        <f t="shared" si="16"/>
        <v>0</v>
      </c>
    </row>
    <row r="115" spans="1:8" x14ac:dyDescent="0.3">
      <c r="A115" s="56"/>
      <c r="B115" s="56"/>
      <c r="C115" s="57">
        <v>0</v>
      </c>
      <c r="D115" s="57">
        <v>0</v>
      </c>
      <c r="E115" s="57">
        <v>0</v>
      </c>
      <c r="F115" s="60">
        <f t="shared" si="16"/>
        <v>0</v>
      </c>
    </row>
    <row r="116" spans="1:8" x14ac:dyDescent="0.3">
      <c r="A116" s="55"/>
      <c r="B116" s="55"/>
      <c r="C116" s="57">
        <v>0</v>
      </c>
      <c r="D116" s="57">
        <v>0</v>
      </c>
      <c r="E116" s="57">
        <v>0</v>
      </c>
      <c r="F116" s="60">
        <f t="shared" si="16"/>
        <v>0</v>
      </c>
    </row>
    <row r="117" spans="1:8" x14ac:dyDescent="0.3">
      <c r="A117" s="56"/>
      <c r="B117" s="56"/>
      <c r="C117" s="57">
        <v>0</v>
      </c>
      <c r="D117" s="57">
        <v>0</v>
      </c>
      <c r="E117" s="57">
        <v>0</v>
      </c>
      <c r="F117" s="60">
        <f t="shared" si="16"/>
        <v>0</v>
      </c>
    </row>
    <row r="118" spans="1:8" x14ac:dyDescent="0.3">
      <c r="A118" s="55"/>
      <c r="B118" s="55"/>
      <c r="C118" s="57">
        <v>0</v>
      </c>
      <c r="D118" s="57">
        <v>0</v>
      </c>
      <c r="E118" s="57">
        <v>0</v>
      </c>
      <c r="F118" s="60">
        <f t="shared" si="16"/>
        <v>0</v>
      </c>
    </row>
    <row r="119" spans="1:8" x14ac:dyDescent="0.3">
      <c r="A119" s="56"/>
      <c r="B119" s="56"/>
      <c r="C119" s="57">
        <v>0</v>
      </c>
      <c r="D119" s="57">
        <v>0</v>
      </c>
      <c r="E119" s="57">
        <v>0</v>
      </c>
      <c r="F119" s="60">
        <f t="shared" si="16"/>
        <v>0</v>
      </c>
      <c r="H119" s="17">
        <f>IF($B$132=$G$123,$F$129-$F$70,IF($B$132=$G$124,B$62,IF($B$132=$G$125,B$62+B$63)))</f>
        <v>0</v>
      </c>
    </row>
    <row r="120" spans="1:8" x14ac:dyDescent="0.3">
      <c r="A120" s="55"/>
      <c r="B120" s="55"/>
      <c r="C120" s="57">
        <v>0</v>
      </c>
      <c r="D120" s="57">
        <v>0</v>
      </c>
      <c r="E120" s="57">
        <v>0</v>
      </c>
      <c r="F120" s="60">
        <f t="shared" si="16"/>
        <v>0</v>
      </c>
    </row>
    <row r="121" spans="1:8" x14ac:dyDescent="0.3">
      <c r="A121" s="56"/>
      <c r="B121" s="56"/>
      <c r="C121" s="57">
        <v>0</v>
      </c>
      <c r="D121" s="57">
        <v>0</v>
      </c>
      <c r="E121" s="57">
        <v>0</v>
      </c>
      <c r="F121" s="60">
        <f t="shared" si="16"/>
        <v>0</v>
      </c>
    </row>
    <row r="122" spans="1:8" x14ac:dyDescent="0.3">
      <c r="A122" s="55"/>
      <c r="B122" s="55"/>
      <c r="C122" s="57">
        <v>0</v>
      </c>
      <c r="D122" s="57">
        <v>0</v>
      </c>
      <c r="E122" s="57">
        <v>0</v>
      </c>
      <c r="F122" s="60">
        <f t="shared" si="16"/>
        <v>0</v>
      </c>
    </row>
    <row r="123" spans="1:8" x14ac:dyDescent="0.3">
      <c r="A123" s="56"/>
      <c r="B123" s="56"/>
      <c r="C123" s="57">
        <v>0</v>
      </c>
      <c r="D123" s="57">
        <v>0</v>
      </c>
      <c r="E123" s="57">
        <v>0</v>
      </c>
      <c r="F123" s="60">
        <f t="shared" si="16"/>
        <v>0</v>
      </c>
      <c r="G123" s="17" t="s">
        <v>247</v>
      </c>
    </row>
    <row r="124" spans="1:8" x14ac:dyDescent="0.3">
      <c r="A124" s="55"/>
      <c r="B124" s="55"/>
      <c r="C124" s="57">
        <v>0</v>
      </c>
      <c r="D124" s="57">
        <v>0</v>
      </c>
      <c r="E124" s="57">
        <v>0</v>
      </c>
      <c r="F124" s="60">
        <f t="shared" si="16"/>
        <v>0</v>
      </c>
      <c r="G124" s="17" t="s">
        <v>248</v>
      </c>
    </row>
    <row r="125" spans="1:8" x14ac:dyDescent="0.3">
      <c r="A125" s="56"/>
      <c r="B125" s="56"/>
      <c r="C125" s="57">
        <v>0</v>
      </c>
      <c r="D125" s="57">
        <v>0</v>
      </c>
      <c r="E125" s="57">
        <v>0</v>
      </c>
      <c r="F125" s="60">
        <f t="shared" si="16"/>
        <v>0</v>
      </c>
      <c r="G125" s="17" t="s">
        <v>249</v>
      </c>
    </row>
    <row r="126" spans="1:8" x14ac:dyDescent="0.3">
      <c r="A126" s="55"/>
      <c r="B126" s="55"/>
      <c r="C126" s="57">
        <v>0</v>
      </c>
      <c r="D126" s="57">
        <v>0</v>
      </c>
      <c r="E126" s="57">
        <v>0</v>
      </c>
      <c r="F126" s="60">
        <f t="shared" si="16"/>
        <v>0</v>
      </c>
      <c r="G126" s="17" t="s">
        <v>256</v>
      </c>
    </row>
    <row r="127" spans="1:8" x14ac:dyDescent="0.3">
      <c r="A127" s="56"/>
      <c r="B127" s="56"/>
      <c r="C127" s="57">
        <v>0</v>
      </c>
      <c r="D127" s="57">
        <v>0</v>
      </c>
      <c r="E127" s="57">
        <v>0</v>
      </c>
      <c r="F127" s="60">
        <f t="shared" si="16"/>
        <v>0</v>
      </c>
      <c r="G127" s="17" t="s">
        <v>257</v>
      </c>
    </row>
    <row r="128" spans="1:8" x14ac:dyDescent="0.3">
      <c r="A128" s="24"/>
      <c r="B128" s="24" t="s">
        <v>243</v>
      </c>
      <c r="C128" s="62">
        <f>SUM(C112:C127)</f>
        <v>0</v>
      </c>
      <c r="D128" s="62">
        <f t="shared" ref="D128:F128" si="17">SUM(D112:D127)</f>
        <v>0</v>
      </c>
      <c r="E128" s="62">
        <f t="shared" si="17"/>
        <v>0</v>
      </c>
      <c r="F128" s="62">
        <f t="shared" si="17"/>
        <v>0</v>
      </c>
    </row>
    <row r="129" spans="1:6" s="66" customFormat="1" ht="20.25" x14ac:dyDescent="0.35">
      <c r="A129" s="63"/>
      <c r="B129" s="64" t="s">
        <v>244</v>
      </c>
      <c r="C129" s="65">
        <f>SUM(C37,C44,C63,C70,C85,C103,C110,C128)</f>
        <v>0</v>
      </c>
      <c r="D129" s="65">
        <f t="shared" ref="D129:E129" si="18">SUM(D37,D44,D63,D70,D85,D103,D110,D128)</f>
        <v>0</v>
      </c>
      <c r="E129" s="65">
        <f t="shared" si="18"/>
        <v>0</v>
      </c>
      <c r="F129" s="65">
        <f>SUM(F37,F44,F63,F70,F85,F103,F110,F128)</f>
        <v>0</v>
      </c>
    </row>
    <row r="130" spans="1:6" x14ac:dyDescent="0.3">
      <c r="A130" s="43" t="s">
        <v>258</v>
      </c>
      <c r="B130" s="44"/>
      <c r="C130" s="61" t="s">
        <v>259</v>
      </c>
      <c r="D130" s="61"/>
      <c r="E130" s="61" t="s">
        <v>260</v>
      </c>
      <c r="F130" s="61" t="s">
        <v>16</v>
      </c>
    </row>
    <row r="131" spans="1:6" x14ac:dyDescent="0.3">
      <c r="A131" s="24" t="s">
        <v>245</v>
      </c>
      <c r="B131" s="351">
        <v>0</v>
      </c>
      <c r="C131" s="22">
        <v>0</v>
      </c>
      <c r="D131" s="27"/>
      <c r="E131" s="22">
        <v>0</v>
      </c>
      <c r="F131" s="352">
        <f>SUM(+C131,E131)</f>
        <v>0</v>
      </c>
    </row>
    <row r="132" spans="1:6" ht="33" x14ac:dyDescent="0.3">
      <c r="A132" s="24" t="s">
        <v>246</v>
      </c>
      <c r="B132" s="349" t="s">
        <v>248</v>
      </c>
      <c r="C132" s="27"/>
      <c r="D132" s="27"/>
      <c r="E132" s="27"/>
      <c r="F132" s="27"/>
    </row>
    <row r="133" spans="1:6" x14ac:dyDescent="0.3">
      <c r="A133" s="24" t="s">
        <v>250</v>
      </c>
      <c r="B133" s="26">
        <f>IF($B$132=$G$123,$F$129-$F$70,IF($B$132=$G$124,$F$37,IF($B$132=$G$125,$F$37+$F$44)))</f>
        <v>0</v>
      </c>
      <c r="C133" s="27"/>
      <c r="D133" s="27"/>
      <c r="E133" s="27"/>
      <c r="F133" s="27"/>
    </row>
    <row r="134" spans="1:6" x14ac:dyDescent="0.3">
      <c r="A134" s="24" t="s">
        <v>288</v>
      </c>
      <c r="B134" s="354">
        <v>0</v>
      </c>
      <c r="C134" s="27"/>
      <c r="D134" s="27"/>
      <c r="E134" s="27"/>
      <c r="F134" s="27"/>
    </row>
    <row r="135" spans="1:6" x14ac:dyDescent="0.3">
      <c r="A135" s="24" t="s">
        <v>253</v>
      </c>
      <c r="B135" s="26">
        <f>B133-B134</f>
        <v>0</v>
      </c>
      <c r="C135" s="27"/>
      <c r="D135" s="27"/>
      <c r="E135" s="27"/>
      <c r="F135" s="27"/>
    </row>
    <row r="136" spans="1:6" x14ac:dyDescent="0.3">
      <c r="A136" s="24" t="s">
        <v>254</v>
      </c>
      <c r="B136" s="26">
        <f>B131*B135</f>
        <v>0</v>
      </c>
      <c r="C136" s="27"/>
      <c r="D136" s="27"/>
      <c r="E136" s="27"/>
      <c r="F136" s="27"/>
    </row>
    <row r="137" spans="1:6" x14ac:dyDescent="0.3">
      <c r="A137" s="24" t="s">
        <v>255</v>
      </c>
      <c r="B137" s="24" t="s">
        <v>256</v>
      </c>
      <c r="C137" s="27"/>
      <c r="D137" s="27"/>
      <c r="E137" s="27"/>
      <c r="F137" s="27"/>
    </row>
    <row r="138" spans="1:6" x14ac:dyDescent="0.3">
      <c r="A138" s="24" t="s">
        <v>262</v>
      </c>
      <c r="B138" s="350">
        <v>44561</v>
      </c>
      <c r="C138" s="27"/>
      <c r="D138" s="27"/>
      <c r="E138" s="27"/>
      <c r="F138" s="27"/>
    </row>
    <row r="139" spans="1:6" x14ac:dyDescent="0.3">
      <c r="A139" s="24"/>
      <c r="B139" s="24" t="s">
        <v>261</v>
      </c>
      <c r="C139" s="62">
        <f>SUM(C131)</f>
        <v>0</v>
      </c>
      <c r="D139" s="69"/>
      <c r="E139" s="62">
        <f>SUM(E131)</f>
        <v>0</v>
      </c>
      <c r="F139" s="62">
        <f>SUM(F131)</f>
        <v>0</v>
      </c>
    </row>
    <row r="140" spans="1:6" ht="20.25" x14ac:dyDescent="0.35">
      <c r="A140" s="18"/>
      <c r="B140" s="72" t="s">
        <v>263</v>
      </c>
      <c r="C140" s="73">
        <f>SUM(C139,C129)</f>
        <v>0</v>
      </c>
      <c r="D140" s="73">
        <f t="shared" ref="D140:F140" si="19">SUM(D139,D129)</f>
        <v>0</v>
      </c>
      <c r="E140" s="73">
        <f t="shared" si="19"/>
        <v>0</v>
      </c>
      <c r="F140" s="73">
        <f t="shared" si="19"/>
        <v>0</v>
      </c>
    </row>
    <row r="142" spans="1:6" x14ac:dyDescent="0.3">
      <c r="A142" s="17" t="s">
        <v>289</v>
      </c>
      <c r="B142" s="353"/>
    </row>
    <row r="143" spans="1:6" x14ac:dyDescent="0.3">
      <c r="A143" s="17" t="s">
        <v>290</v>
      </c>
    </row>
  </sheetData>
  <mergeCells count="1">
    <mergeCell ref="C1:F5"/>
  </mergeCells>
  <dataValidations count="4">
    <dataValidation type="list" allowBlank="1" showInputMessage="1" showErrorMessage="1" prompt="Select Method of Allocation" sqref="B132" xr:uid="{D0F07AD1-10E6-4344-8B7C-ABD5C45AC0A3}">
      <formula1>$G$123:$G$125</formula1>
    </dataValidation>
    <dataValidation type="list" allowBlank="1" showInputMessage="1" showErrorMessage="1" sqref="B137" xr:uid="{2FA928D9-301B-485D-BAFF-A4F32CF06223}">
      <formula1>$G$126:$G$127</formula1>
    </dataValidation>
    <dataValidation type="list" allowBlank="1" showInputMessage="1" showErrorMessage="1" sqref="G89:G102 G105:G109" xr:uid="{CEBFF0C3-C093-445E-9C00-4D65D5DCCFA9}">
      <formula1>$I$88:$I$89</formula1>
    </dataValidation>
    <dataValidation type="list" allowBlank="1" showInputMessage="1" showErrorMessage="1" sqref="B42" xr:uid="{1051C543-2934-4532-9CC3-CEBF936FC2AE}">
      <formula1>$I$41:$I$42</formula1>
    </dataValidation>
  </dataValidations>
  <pageMargins left="0.7" right="0.7" top="0.75" bottom="0.75" header="0.3" footer="0.3"/>
  <pageSetup orientation="portrait" horizontalDpi="4294967295" verticalDpi="4294967295" r:id="rId1"/>
  <rowBreaks count="1" manualBreakCount="1">
    <brk id="70" max="16383" man="1"/>
  </rowBreaks>
  <colBreaks count="1" manualBreakCount="1">
    <brk id="6" max="141" man="1"/>
  </col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B83A0-C2F9-44F9-8492-136DD72B1F6E}">
  <dimension ref="A1:J143"/>
  <sheetViews>
    <sheetView zoomScale="60" zoomScaleNormal="60" workbookViewId="0">
      <selection activeCell="B2" sqref="B2"/>
    </sheetView>
  </sheetViews>
  <sheetFormatPr defaultColWidth="9.140625" defaultRowHeight="16.5" x14ac:dyDescent="0.3"/>
  <cols>
    <col min="1" max="9" width="35.7109375" style="17" customWidth="1"/>
    <col min="10" max="10" width="43.85546875" style="17" bestFit="1" customWidth="1"/>
    <col min="11" max="11" width="35.7109375" style="17" customWidth="1"/>
    <col min="12" max="16384" width="9.140625" style="17"/>
  </cols>
  <sheetData>
    <row r="1" spans="1:10" x14ac:dyDescent="0.3">
      <c r="A1" s="17" t="s">
        <v>203</v>
      </c>
      <c r="C1" s="358" t="s">
        <v>280</v>
      </c>
      <c r="D1" s="358"/>
      <c r="E1" s="358"/>
      <c r="F1" s="358"/>
    </row>
    <row r="2" spans="1:10" x14ac:dyDescent="0.3">
      <c r="A2" s="18" t="s">
        <v>204</v>
      </c>
      <c r="B2" s="19"/>
      <c r="C2" s="358"/>
      <c r="D2" s="358"/>
      <c r="E2" s="358"/>
      <c r="F2" s="358"/>
    </row>
    <row r="3" spans="1:10" x14ac:dyDescent="0.3">
      <c r="A3" s="18" t="s">
        <v>205</v>
      </c>
      <c r="B3" s="20"/>
      <c r="C3" s="358"/>
      <c r="D3" s="358"/>
      <c r="E3" s="358"/>
      <c r="F3" s="358"/>
    </row>
    <row r="4" spans="1:10" x14ac:dyDescent="0.3">
      <c r="A4" s="18" t="s">
        <v>160</v>
      </c>
      <c r="B4" s="20"/>
      <c r="C4" s="358"/>
      <c r="D4" s="358"/>
      <c r="E4" s="358"/>
      <c r="F4" s="358"/>
    </row>
    <row r="5" spans="1:10" x14ac:dyDescent="0.3">
      <c r="C5" s="359"/>
      <c r="D5" s="359"/>
      <c r="E5" s="359"/>
      <c r="F5" s="359"/>
    </row>
    <row r="6" spans="1:10" x14ac:dyDescent="0.3">
      <c r="A6" s="18" t="s">
        <v>206</v>
      </c>
      <c r="B6" s="18"/>
      <c r="C6" s="58" t="s">
        <v>209</v>
      </c>
      <c r="D6" s="58" t="s">
        <v>210</v>
      </c>
      <c r="E6" s="58" t="s">
        <v>211</v>
      </c>
      <c r="F6" s="58" t="s">
        <v>16</v>
      </c>
      <c r="G6" s="18"/>
      <c r="H6" s="18"/>
      <c r="I6" s="18"/>
      <c r="J6" s="18"/>
    </row>
    <row r="7" spans="1:10" x14ac:dyDescent="0.3">
      <c r="A7" s="21" t="s">
        <v>207</v>
      </c>
      <c r="B7" s="21" t="s">
        <v>208</v>
      </c>
      <c r="C7" s="59"/>
      <c r="D7" s="59"/>
      <c r="E7" s="59"/>
      <c r="F7" s="59"/>
      <c r="G7" s="40" t="s">
        <v>212</v>
      </c>
      <c r="H7" s="21" t="s">
        <v>213</v>
      </c>
      <c r="I7" s="21" t="s">
        <v>214</v>
      </c>
      <c r="J7" s="21" t="s">
        <v>270</v>
      </c>
    </row>
    <row r="8" spans="1:10" x14ac:dyDescent="0.3">
      <c r="A8" s="34"/>
      <c r="B8" s="34"/>
      <c r="C8" s="57">
        <v>0</v>
      </c>
      <c r="D8" s="57">
        <v>0</v>
      </c>
      <c r="E8" s="57">
        <v>0</v>
      </c>
      <c r="F8" s="60">
        <f>SUM(C8:E8)</f>
        <v>0</v>
      </c>
      <c r="G8" s="41">
        <v>0</v>
      </c>
      <c r="H8" s="34">
        <v>12</v>
      </c>
      <c r="I8" s="38">
        <v>1</v>
      </c>
      <c r="J8" s="41">
        <f>(G8/12)*H8*I8</f>
        <v>0</v>
      </c>
    </row>
    <row r="9" spans="1:10" x14ac:dyDescent="0.3">
      <c r="A9" s="21"/>
      <c r="B9" s="21"/>
      <c r="C9" s="57">
        <v>0</v>
      </c>
      <c r="D9" s="57">
        <v>0</v>
      </c>
      <c r="E9" s="57">
        <v>0</v>
      </c>
      <c r="F9" s="60">
        <f t="shared" ref="F9:F36" si="0">SUM(C9:E9)</f>
        <v>0</v>
      </c>
      <c r="G9" s="40">
        <v>0</v>
      </c>
      <c r="H9" s="21">
        <v>0</v>
      </c>
      <c r="I9" s="39">
        <v>0</v>
      </c>
      <c r="J9" s="40">
        <f t="shared" ref="J9:J36" si="1">(G9/12)*H9*I9</f>
        <v>0</v>
      </c>
    </row>
    <row r="10" spans="1:10" x14ac:dyDescent="0.3">
      <c r="A10" s="34"/>
      <c r="B10" s="34"/>
      <c r="C10" s="57">
        <v>0</v>
      </c>
      <c r="D10" s="57">
        <v>0</v>
      </c>
      <c r="E10" s="57">
        <v>0</v>
      </c>
      <c r="F10" s="60">
        <f t="shared" si="0"/>
        <v>0</v>
      </c>
      <c r="G10" s="41">
        <v>0</v>
      </c>
      <c r="H10" s="34">
        <v>0</v>
      </c>
      <c r="I10" s="38">
        <v>0</v>
      </c>
      <c r="J10" s="41">
        <f t="shared" si="1"/>
        <v>0</v>
      </c>
    </row>
    <row r="11" spans="1:10" x14ac:dyDescent="0.3">
      <c r="A11" s="21"/>
      <c r="B11" s="21"/>
      <c r="C11" s="57">
        <v>0</v>
      </c>
      <c r="D11" s="57">
        <v>0</v>
      </c>
      <c r="E11" s="57">
        <v>0</v>
      </c>
      <c r="F11" s="60">
        <f t="shared" si="0"/>
        <v>0</v>
      </c>
      <c r="G11" s="40">
        <v>0</v>
      </c>
      <c r="H11" s="21">
        <v>0</v>
      </c>
      <c r="I11" s="39">
        <v>0</v>
      </c>
      <c r="J11" s="40">
        <f t="shared" si="1"/>
        <v>0</v>
      </c>
    </row>
    <row r="12" spans="1:10" x14ac:dyDescent="0.3">
      <c r="A12" s="34"/>
      <c r="B12" s="34"/>
      <c r="C12" s="57">
        <v>0</v>
      </c>
      <c r="D12" s="57">
        <v>0</v>
      </c>
      <c r="E12" s="57">
        <v>0</v>
      </c>
      <c r="F12" s="60">
        <f t="shared" si="0"/>
        <v>0</v>
      </c>
      <c r="G12" s="41">
        <v>0</v>
      </c>
      <c r="H12" s="34">
        <v>0</v>
      </c>
      <c r="I12" s="38">
        <v>0</v>
      </c>
      <c r="J12" s="41">
        <f t="shared" si="1"/>
        <v>0</v>
      </c>
    </row>
    <row r="13" spans="1:10" x14ac:dyDescent="0.3">
      <c r="A13" s="21"/>
      <c r="B13" s="21"/>
      <c r="C13" s="57">
        <v>0</v>
      </c>
      <c r="D13" s="57">
        <v>0</v>
      </c>
      <c r="E13" s="57">
        <v>0</v>
      </c>
      <c r="F13" s="60">
        <f t="shared" si="0"/>
        <v>0</v>
      </c>
      <c r="G13" s="40">
        <v>0</v>
      </c>
      <c r="H13" s="21">
        <v>0</v>
      </c>
      <c r="I13" s="39">
        <v>0</v>
      </c>
      <c r="J13" s="40">
        <f t="shared" si="1"/>
        <v>0</v>
      </c>
    </row>
    <row r="14" spans="1:10" x14ac:dyDescent="0.3">
      <c r="A14" s="34"/>
      <c r="B14" s="34"/>
      <c r="C14" s="57">
        <v>0</v>
      </c>
      <c r="D14" s="57">
        <v>0</v>
      </c>
      <c r="E14" s="57">
        <v>0</v>
      </c>
      <c r="F14" s="60">
        <f t="shared" si="0"/>
        <v>0</v>
      </c>
      <c r="G14" s="41">
        <v>0</v>
      </c>
      <c r="H14" s="34">
        <v>0</v>
      </c>
      <c r="I14" s="38">
        <v>0</v>
      </c>
      <c r="J14" s="41">
        <f t="shared" si="1"/>
        <v>0</v>
      </c>
    </row>
    <row r="15" spans="1:10" x14ac:dyDescent="0.3">
      <c r="A15" s="21"/>
      <c r="B15" s="21"/>
      <c r="C15" s="57">
        <v>0</v>
      </c>
      <c r="D15" s="57">
        <v>0</v>
      </c>
      <c r="E15" s="57">
        <v>0</v>
      </c>
      <c r="F15" s="60">
        <f t="shared" si="0"/>
        <v>0</v>
      </c>
      <c r="G15" s="40">
        <v>0</v>
      </c>
      <c r="H15" s="21">
        <v>0</v>
      </c>
      <c r="I15" s="39">
        <v>0</v>
      </c>
      <c r="J15" s="40">
        <f t="shared" si="1"/>
        <v>0</v>
      </c>
    </row>
    <row r="16" spans="1:10" x14ac:dyDescent="0.3">
      <c r="A16" s="34"/>
      <c r="B16" s="34"/>
      <c r="C16" s="57">
        <v>0</v>
      </c>
      <c r="D16" s="57">
        <v>0</v>
      </c>
      <c r="E16" s="57">
        <v>0</v>
      </c>
      <c r="F16" s="60">
        <f t="shared" si="0"/>
        <v>0</v>
      </c>
      <c r="G16" s="41">
        <v>0</v>
      </c>
      <c r="H16" s="34">
        <v>0</v>
      </c>
      <c r="I16" s="38">
        <v>0</v>
      </c>
      <c r="J16" s="41">
        <f t="shared" si="1"/>
        <v>0</v>
      </c>
    </row>
    <row r="17" spans="1:10" x14ac:dyDescent="0.3">
      <c r="A17" s="21"/>
      <c r="B17" s="21"/>
      <c r="C17" s="57">
        <v>0</v>
      </c>
      <c r="D17" s="57">
        <v>0</v>
      </c>
      <c r="E17" s="57">
        <v>0</v>
      </c>
      <c r="F17" s="60">
        <f t="shared" si="0"/>
        <v>0</v>
      </c>
      <c r="G17" s="40">
        <v>0</v>
      </c>
      <c r="H17" s="21">
        <v>0</v>
      </c>
      <c r="I17" s="39">
        <v>0</v>
      </c>
      <c r="J17" s="40">
        <f t="shared" si="1"/>
        <v>0</v>
      </c>
    </row>
    <row r="18" spans="1:10" x14ac:dyDescent="0.3">
      <c r="A18" s="34"/>
      <c r="B18" s="34"/>
      <c r="C18" s="57">
        <v>0</v>
      </c>
      <c r="D18" s="57">
        <v>0</v>
      </c>
      <c r="E18" s="57">
        <v>0</v>
      </c>
      <c r="F18" s="60">
        <f t="shared" si="0"/>
        <v>0</v>
      </c>
      <c r="G18" s="41">
        <v>0</v>
      </c>
      <c r="H18" s="34">
        <v>0</v>
      </c>
      <c r="I18" s="38">
        <v>0</v>
      </c>
      <c r="J18" s="41">
        <f t="shared" si="1"/>
        <v>0</v>
      </c>
    </row>
    <row r="19" spans="1:10" x14ac:dyDescent="0.3">
      <c r="A19" s="21"/>
      <c r="B19" s="21"/>
      <c r="C19" s="57">
        <v>0</v>
      </c>
      <c r="D19" s="57">
        <v>0</v>
      </c>
      <c r="E19" s="57">
        <v>0</v>
      </c>
      <c r="F19" s="60">
        <f t="shared" si="0"/>
        <v>0</v>
      </c>
      <c r="G19" s="40">
        <v>0</v>
      </c>
      <c r="H19" s="21">
        <v>0</v>
      </c>
      <c r="I19" s="39">
        <v>0</v>
      </c>
      <c r="J19" s="40">
        <f t="shared" si="1"/>
        <v>0</v>
      </c>
    </row>
    <row r="20" spans="1:10" x14ac:dyDescent="0.3">
      <c r="A20" s="34"/>
      <c r="B20" s="34"/>
      <c r="C20" s="57">
        <v>0</v>
      </c>
      <c r="D20" s="57">
        <v>0</v>
      </c>
      <c r="E20" s="57">
        <v>0</v>
      </c>
      <c r="F20" s="60">
        <f t="shared" si="0"/>
        <v>0</v>
      </c>
      <c r="G20" s="41">
        <v>0</v>
      </c>
      <c r="H20" s="34">
        <v>0</v>
      </c>
      <c r="I20" s="38">
        <v>0</v>
      </c>
      <c r="J20" s="41">
        <f t="shared" si="1"/>
        <v>0</v>
      </c>
    </row>
    <row r="21" spans="1:10" x14ac:dyDescent="0.3">
      <c r="A21" s="21"/>
      <c r="B21" s="21"/>
      <c r="C21" s="57">
        <v>0</v>
      </c>
      <c r="D21" s="57">
        <v>0</v>
      </c>
      <c r="E21" s="57">
        <v>0</v>
      </c>
      <c r="F21" s="60">
        <f t="shared" si="0"/>
        <v>0</v>
      </c>
      <c r="G21" s="40">
        <v>0</v>
      </c>
      <c r="H21" s="21">
        <v>0</v>
      </c>
      <c r="I21" s="39">
        <v>0</v>
      </c>
      <c r="J21" s="40">
        <f t="shared" si="1"/>
        <v>0</v>
      </c>
    </row>
    <row r="22" spans="1:10" x14ac:dyDescent="0.3">
      <c r="A22" s="34"/>
      <c r="B22" s="34"/>
      <c r="C22" s="57">
        <v>0</v>
      </c>
      <c r="D22" s="57">
        <v>0</v>
      </c>
      <c r="E22" s="57">
        <v>0</v>
      </c>
      <c r="F22" s="60">
        <f t="shared" si="0"/>
        <v>0</v>
      </c>
      <c r="G22" s="41">
        <v>0</v>
      </c>
      <c r="H22" s="34">
        <v>0</v>
      </c>
      <c r="I22" s="38">
        <v>0</v>
      </c>
      <c r="J22" s="41">
        <f t="shared" si="1"/>
        <v>0</v>
      </c>
    </row>
    <row r="23" spans="1:10" x14ac:dyDescent="0.3">
      <c r="A23" s="21"/>
      <c r="B23" s="21"/>
      <c r="C23" s="57">
        <v>0</v>
      </c>
      <c r="D23" s="57">
        <v>0</v>
      </c>
      <c r="E23" s="57">
        <v>0</v>
      </c>
      <c r="F23" s="60">
        <f t="shared" si="0"/>
        <v>0</v>
      </c>
      <c r="G23" s="40">
        <v>0</v>
      </c>
      <c r="H23" s="21">
        <v>0</v>
      </c>
      <c r="I23" s="39">
        <v>0</v>
      </c>
      <c r="J23" s="40">
        <f t="shared" si="1"/>
        <v>0</v>
      </c>
    </row>
    <row r="24" spans="1:10" x14ac:dyDescent="0.3">
      <c r="A24" s="34"/>
      <c r="B24" s="34"/>
      <c r="C24" s="57">
        <v>0</v>
      </c>
      <c r="D24" s="57">
        <v>0</v>
      </c>
      <c r="E24" s="57">
        <v>0</v>
      </c>
      <c r="F24" s="60">
        <f t="shared" si="0"/>
        <v>0</v>
      </c>
      <c r="G24" s="41">
        <v>0</v>
      </c>
      <c r="H24" s="34">
        <v>0</v>
      </c>
      <c r="I24" s="38">
        <v>0</v>
      </c>
      <c r="J24" s="41">
        <f t="shared" si="1"/>
        <v>0</v>
      </c>
    </row>
    <row r="25" spans="1:10" x14ac:dyDescent="0.3">
      <c r="A25" s="21"/>
      <c r="B25" s="21"/>
      <c r="C25" s="57">
        <v>0</v>
      </c>
      <c r="D25" s="57">
        <v>0</v>
      </c>
      <c r="E25" s="57">
        <v>0</v>
      </c>
      <c r="F25" s="60">
        <f t="shared" si="0"/>
        <v>0</v>
      </c>
      <c r="G25" s="40">
        <v>0</v>
      </c>
      <c r="H25" s="21">
        <v>0</v>
      </c>
      <c r="I25" s="39">
        <v>0</v>
      </c>
      <c r="J25" s="40">
        <f t="shared" si="1"/>
        <v>0</v>
      </c>
    </row>
    <row r="26" spans="1:10" x14ac:dyDescent="0.3">
      <c r="A26" s="34"/>
      <c r="B26" s="34"/>
      <c r="C26" s="57">
        <v>0</v>
      </c>
      <c r="D26" s="57">
        <v>0</v>
      </c>
      <c r="E26" s="57">
        <v>0</v>
      </c>
      <c r="F26" s="60">
        <f t="shared" si="0"/>
        <v>0</v>
      </c>
      <c r="G26" s="41">
        <v>0</v>
      </c>
      <c r="H26" s="34">
        <v>0</v>
      </c>
      <c r="I26" s="38">
        <v>0</v>
      </c>
      <c r="J26" s="41">
        <f t="shared" si="1"/>
        <v>0</v>
      </c>
    </row>
    <row r="27" spans="1:10" x14ac:dyDescent="0.3">
      <c r="A27" s="21"/>
      <c r="B27" s="21"/>
      <c r="C27" s="57">
        <v>0</v>
      </c>
      <c r="D27" s="57">
        <v>0</v>
      </c>
      <c r="E27" s="57">
        <v>0</v>
      </c>
      <c r="F27" s="60">
        <f t="shared" si="0"/>
        <v>0</v>
      </c>
      <c r="G27" s="40">
        <v>0</v>
      </c>
      <c r="H27" s="21">
        <v>0</v>
      </c>
      <c r="I27" s="39">
        <v>0</v>
      </c>
      <c r="J27" s="40">
        <f t="shared" si="1"/>
        <v>0</v>
      </c>
    </row>
    <row r="28" spans="1:10" x14ac:dyDescent="0.3">
      <c r="A28" s="34"/>
      <c r="B28" s="34"/>
      <c r="C28" s="57">
        <v>0</v>
      </c>
      <c r="D28" s="57">
        <v>0</v>
      </c>
      <c r="E28" s="57">
        <v>0</v>
      </c>
      <c r="F28" s="60">
        <f t="shared" si="0"/>
        <v>0</v>
      </c>
      <c r="G28" s="41">
        <v>0</v>
      </c>
      <c r="H28" s="34">
        <v>0</v>
      </c>
      <c r="I28" s="38">
        <v>0</v>
      </c>
      <c r="J28" s="41">
        <f t="shared" si="1"/>
        <v>0</v>
      </c>
    </row>
    <row r="29" spans="1:10" x14ac:dyDescent="0.3">
      <c r="A29" s="21"/>
      <c r="B29" s="21"/>
      <c r="C29" s="57">
        <v>0</v>
      </c>
      <c r="D29" s="57">
        <v>0</v>
      </c>
      <c r="E29" s="57">
        <v>0</v>
      </c>
      <c r="F29" s="60">
        <f t="shared" si="0"/>
        <v>0</v>
      </c>
      <c r="G29" s="40">
        <v>0</v>
      </c>
      <c r="H29" s="21">
        <v>0</v>
      </c>
      <c r="I29" s="39">
        <v>0</v>
      </c>
      <c r="J29" s="40">
        <f t="shared" si="1"/>
        <v>0</v>
      </c>
    </row>
    <row r="30" spans="1:10" x14ac:dyDescent="0.3">
      <c r="A30" s="34"/>
      <c r="B30" s="34"/>
      <c r="C30" s="57">
        <v>0</v>
      </c>
      <c r="D30" s="57">
        <v>0</v>
      </c>
      <c r="E30" s="57">
        <v>0</v>
      </c>
      <c r="F30" s="60">
        <f t="shared" si="0"/>
        <v>0</v>
      </c>
      <c r="G30" s="41">
        <v>0</v>
      </c>
      <c r="H30" s="34">
        <v>0</v>
      </c>
      <c r="I30" s="38">
        <v>0</v>
      </c>
      <c r="J30" s="41">
        <f t="shared" si="1"/>
        <v>0</v>
      </c>
    </row>
    <row r="31" spans="1:10" x14ac:dyDescent="0.3">
      <c r="A31" s="21"/>
      <c r="B31" s="21"/>
      <c r="C31" s="57">
        <v>0</v>
      </c>
      <c r="D31" s="57">
        <v>0</v>
      </c>
      <c r="E31" s="57">
        <v>0</v>
      </c>
      <c r="F31" s="60">
        <f t="shared" si="0"/>
        <v>0</v>
      </c>
      <c r="G31" s="40">
        <v>0</v>
      </c>
      <c r="H31" s="21">
        <v>0</v>
      </c>
      <c r="I31" s="39">
        <v>0</v>
      </c>
      <c r="J31" s="40">
        <f t="shared" si="1"/>
        <v>0</v>
      </c>
    </row>
    <row r="32" spans="1:10" x14ac:dyDescent="0.3">
      <c r="A32" s="34"/>
      <c r="B32" s="34"/>
      <c r="C32" s="57">
        <v>0</v>
      </c>
      <c r="D32" s="57">
        <v>0</v>
      </c>
      <c r="E32" s="57">
        <v>0</v>
      </c>
      <c r="F32" s="60">
        <f t="shared" si="0"/>
        <v>0</v>
      </c>
      <c r="G32" s="41">
        <v>0</v>
      </c>
      <c r="H32" s="34">
        <v>0</v>
      </c>
      <c r="I32" s="38">
        <v>0</v>
      </c>
      <c r="J32" s="41">
        <f t="shared" si="1"/>
        <v>0</v>
      </c>
    </row>
    <row r="33" spans="1:10" x14ac:dyDescent="0.3">
      <c r="A33" s="21"/>
      <c r="B33" s="21"/>
      <c r="C33" s="57">
        <v>0</v>
      </c>
      <c r="D33" s="57">
        <v>0</v>
      </c>
      <c r="E33" s="57">
        <v>0</v>
      </c>
      <c r="F33" s="60">
        <f t="shared" si="0"/>
        <v>0</v>
      </c>
      <c r="G33" s="40">
        <v>0</v>
      </c>
      <c r="H33" s="21">
        <v>0</v>
      </c>
      <c r="I33" s="39">
        <v>0</v>
      </c>
      <c r="J33" s="40">
        <f t="shared" si="1"/>
        <v>0</v>
      </c>
    </row>
    <row r="34" spans="1:10" x14ac:dyDescent="0.3">
      <c r="A34" s="34"/>
      <c r="B34" s="34"/>
      <c r="C34" s="57">
        <v>0</v>
      </c>
      <c r="D34" s="57">
        <v>0</v>
      </c>
      <c r="E34" s="57">
        <v>0</v>
      </c>
      <c r="F34" s="60">
        <f t="shared" si="0"/>
        <v>0</v>
      </c>
      <c r="G34" s="41">
        <v>0</v>
      </c>
      <c r="H34" s="34">
        <v>0</v>
      </c>
      <c r="I34" s="38">
        <v>0</v>
      </c>
      <c r="J34" s="41">
        <f t="shared" si="1"/>
        <v>0</v>
      </c>
    </row>
    <row r="35" spans="1:10" x14ac:dyDescent="0.3">
      <c r="A35" s="21"/>
      <c r="B35" s="21"/>
      <c r="C35" s="57">
        <v>0</v>
      </c>
      <c r="D35" s="57">
        <v>0</v>
      </c>
      <c r="E35" s="57">
        <v>0</v>
      </c>
      <c r="F35" s="60">
        <f t="shared" si="0"/>
        <v>0</v>
      </c>
      <c r="G35" s="40">
        <v>0</v>
      </c>
      <c r="H35" s="21">
        <v>0</v>
      </c>
      <c r="I35" s="39">
        <v>0</v>
      </c>
      <c r="J35" s="40">
        <f t="shared" si="1"/>
        <v>0</v>
      </c>
    </row>
    <row r="36" spans="1:10" x14ac:dyDescent="0.3">
      <c r="A36" s="34"/>
      <c r="B36" s="34"/>
      <c r="C36" s="57">
        <v>0</v>
      </c>
      <c r="D36" s="57">
        <v>0</v>
      </c>
      <c r="E36" s="57">
        <v>0</v>
      </c>
      <c r="F36" s="60">
        <f t="shared" si="0"/>
        <v>0</v>
      </c>
      <c r="G36" s="41">
        <v>0</v>
      </c>
      <c r="H36" s="34">
        <v>0</v>
      </c>
      <c r="I36" s="38">
        <v>0</v>
      </c>
      <c r="J36" s="41">
        <f t="shared" si="1"/>
        <v>0</v>
      </c>
    </row>
    <row r="37" spans="1:10" x14ac:dyDescent="0.3">
      <c r="A37" s="24"/>
      <c r="B37" s="25" t="s">
        <v>220</v>
      </c>
      <c r="C37" s="60">
        <f>SUM(C8:C36)</f>
        <v>0</v>
      </c>
      <c r="D37" s="60">
        <f t="shared" ref="D37:J37" si="2">SUM(D8:D36)</f>
        <v>0</v>
      </c>
      <c r="E37" s="60">
        <f t="shared" si="2"/>
        <v>0</v>
      </c>
      <c r="F37" s="60">
        <f t="shared" si="2"/>
        <v>0</v>
      </c>
      <c r="G37" s="26">
        <f t="shared" si="2"/>
        <v>0</v>
      </c>
      <c r="H37" s="27"/>
      <c r="I37" s="28"/>
      <c r="J37" s="26">
        <f t="shared" si="2"/>
        <v>0</v>
      </c>
    </row>
    <row r="38" spans="1:10" x14ac:dyDescent="0.3">
      <c r="A38" s="43" t="s">
        <v>215</v>
      </c>
      <c r="B38" s="46"/>
      <c r="C38" s="61" t="s">
        <v>209</v>
      </c>
      <c r="D38" s="61" t="s">
        <v>210</v>
      </c>
      <c r="E38" s="61" t="s">
        <v>211</v>
      </c>
      <c r="F38" s="61" t="s">
        <v>16</v>
      </c>
      <c r="G38" s="45"/>
      <c r="H38" s="45"/>
      <c r="I38" s="45"/>
      <c r="J38" s="47"/>
    </row>
    <row r="39" spans="1:10" x14ac:dyDescent="0.3">
      <c r="A39" s="29" t="s">
        <v>216</v>
      </c>
      <c r="B39" s="30">
        <v>0</v>
      </c>
      <c r="C39" s="57">
        <v>0</v>
      </c>
      <c r="D39" s="57">
        <v>0</v>
      </c>
      <c r="E39" s="57">
        <v>0</v>
      </c>
      <c r="F39" s="60">
        <f>SUM(C39:E39)</f>
        <v>0</v>
      </c>
    </row>
    <row r="40" spans="1:10" x14ac:dyDescent="0.3">
      <c r="A40" s="35" t="s">
        <v>217</v>
      </c>
      <c r="B40" s="36">
        <v>0</v>
      </c>
      <c r="C40" s="348">
        <v>0</v>
      </c>
      <c r="D40" s="348">
        <v>0</v>
      </c>
      <c r="E40" s="348">
        <v>0</v>
      </c>
      <c r="F40" s="60">
        <v>0</v>
      </c>
    </row>
    <row r="41" spans="1:10" x14ac:dyDescent="0.3">
      <c r="A41" s="29" t="s">
        <v>218</v>
      </c>
      <c r="B41" s="30">
        <v>0</v>
      </c>
      <c r="C41" s="348">
        <v>0</v>
      </c>
      <c r="D41" s="348">
        <v>0</v>
      </c>
      <c r="E41" s="348">
        <v>0</v>
      </c>
      <c r="F41" s="60">
        <v>0</v>
      </c>
      <c r="I41" s="17" t="s">
        <v>273</v>
      </c>
    </row>
    <row r="42" spans="1:10" ht="33" x14ac:dyDescent="0.3">
      <c r="A42" s="37" t="s">
        <v>219</v>
      </c>
      <c r="B42" s="35" t="s">
        <v>271</v>
      </c>
      <c r="C42" s="70"/>
      <c r="D42" s="70"/>
      <c r="E42" s="70"/>
      <c r="F42" s="70"/>
      <c r="I42" s="17" t="s">
        <v>271</v>
      </c>
    </row>
    <row r="43" spans="1:10" x14ac:dyDescent="0.3">
      <c r="A43" s="29"/>
      <c r="B43" s="29"/>
      <c r="C43" s="70"/>
      <c r="D43" s="70"/>
      <c r="E43" s="70"/>
      <c r="F43" s="70"/>
    </row>
    <row r="44" spans="1:10" x14ac:dyDescent="0.3">
      <c r="A44" s="24"/>
      <c r="B44" s="25" t="s">
        <v>221</v>
      </c>
      <c r="C44" s="60">
        <f t="shared" ref="C44:E44" si="3">SUM(C39:C41)</f>
        <v>0</v>
      </c>
      <c r="D44" s="60">
        <f t="shared" si="3"/>
        <v>0</v>
      </c>
      <c r="E44" s="60">
        <f t="shared" si="3"/>
        <v>0</v>
      </c>
      <c r="F44" s="60">
        <f>SUM(F39:F41)</f>
        <v>0</v>
      </c>
    </row>
    <row r="45" spans="1:10" x14ac:dyDescent="0.3">
      <c r="A45" s="43" t="s">
        <v>222</v>
      </c>
      <c r="B45" s="45"/>
      <c r="C45" s="61" t="s">
        <v>209</v>
      </c>
      <c r="D45" s="61" t="s">
        <v>210</v>
      </c>
      <c r="E45" s="61" t="s">
        <v>211</v>
      </c>
      <c r="F45" s="61" t="s">
        <v>16</v>
      </c>
    </row>
    <row r="46" spans="1:10" x14ac:dyDescent="0.3">
      <c r="A46" s="31" t="s">
        <v>235</v>
      </c>
      <c r="B46" s="31">
        <v>0</v>
      </c>
      <c r="C46" s="57">
        <v>0</v>
      </c>
      <c r="D46" s="57">
        <v>0</v>
      </c>
      <c r="E46" s="57">
        <v>0</v>
      </c>
      <c r="F46" s="60">
        <f>SUM(C46:E46)</f>
        <v>0</v>
      </c>
    </row>
    <row r="47" spans="1:10" x14ac:dyDescent="0.3">
      <c r="A47" s="33" t="s">
        <v>236</v>
      </c>
      <c r="B47" s="344">
        <v>0</v>
      </c>
      <c r="C47" s="57">
        <v>0</v>
      </c>
      <c r="D47" s="57">
        <v>0</v>
      </c>
      <c r="E47" s="57">
        <v>0</v>
      </c>
      <c r="F47" s="60">
        <f t="shared" ref="F47:F62" si="4">SUM(C47:E47)</f>
        <v>0</v>
      </c>
    </row>
    <row r="48" spans="1:10" x14ac:dyDescent="0.3">
      <c r="A48" s="31" t="s">
        <v>237</v>
      </c>
      <c r="B48" s="345">
        <v>0</v>
      </c>
      <c r="C48" s="57">
        <v>0</v>
      </c>
      <c r="D48" s="57">
        <v>0</v>
      </c>
      <c r="E48" s="57">
        <v>0</v>
      </c>
      <c r="F48" s="60">
        <f t="shared" si="4"/>
        <v>0</v>
      </c>
    </row>
    <row r="49" spans="1:6" x14ac:dyDescent="0.3">
      <c r="A49" s="33" t="s">
        <v>238</v>
      </c>
      <c r="B49" s="33" t="s">
        <v>239</v>
      </c>
      <c r="C49" s="57">
        <v>0</v>
      </c>
      <c r="D49" s="57">
        <v>0</v>
      </c>
      <c r="E49" s="57">
        <v>0</v>
      </c>
      <c r="F49" s="60">
        <f t="shared" si="4"/>
        <v>0</v>
      </c>
    </row>
    <row r="50" spans="1:6" x14ac:dyDescent="0.3">
      <c r="A50" s="31">
        <v>0</v>
      </c>
      <c r="B50" s="345">
        <v>0</v>
      </c>
      <c r="C50" s="57">
        <v>0</v>
      </c>
      <c r="D50" s="57">
        <v>0</v>
      </c>
      <c r="E50" s="57">
        <v>0</v>
      </c>
      <c r="F50" s="60">
        <f t="shared" si="4"/>
        <v>0</v>
      </c>
    </row>
    <row r="51" spans="1:6" x14ac:dyDescent="0.3">
      <c r="A51" s="33" t="s">
        <v>225</v>
      </c>
      <c r="B51" s="33"/>
      <c r="C51" s="57">
        <v>0</v>
      </c>
      <c r="D51" s="57">
        <v>0</v>
      </c>
      <c r="E51" s="57">
        <v>0</v>
      </c>
      <c r="F51" s="60">
        <f t="shared" si="4"/>
        <v>0</v>
      </c>
    </row>
    <row r="52" spans="1:6" x14ac:dyDescent="0.3">
      <c r="A52" s="31"/>
      <c r="B52" s="31"/>
      <c r="C52" s="57">
        <v>0</v>
      </c>
      <c r="D52" s="57">
        <v>0</v>
      </c>
      <c r="E52" s="57">
        <v>0</v>
      </c>
      <c r="F52" s="60">
        <f t="shared" si="4"/>
        <v>0</v>
      </c>
    </row>
    <row r="53" spans="1:6" x14ac:dyDescent="0.3">
      <c r="A53" s="33"/>
      <c r="B53" s="33"/>
      <c r="C53" s="57">
        <v>0</v>
      </c>
      <c r="D53" s="57">
        <v>0</v>
      </c>
      <c r="E53" s="57">
        <v>0</v>
      </c>
      <c r="F53" s="60">
        <f t="shared" si="4"/>
        <v>0</v>
      </c>
    </row>
    <row r="54" spans="1:6" x14ac:dyDescent="0.3">
      <c r="A54" s="31"/>
      <c r="B54" s="31"/>
      <c r="C54" s="57">
        <v>0</v>
      </c>
      <c r="D54" s="57">
        <v>0</v>
      </c>
      <c r="E54" s="57">
        <v>0</v>
      </c>
      <c r="F54" s="60">
        <f t="shared" si="4"/>
        <v>0</v>
      </c>
    </row>
    <row r="55" spans="1:6" x14ac:dyDescent="0.3">
      <c r="A55" s="33"/>
      <c r="B55" s="33"/>
      <c r="C55" s="57">
        <v>0</v>
      </c>
      <c r="D55" s="57">
        <v>0</v>
      </c>
      <c r="E55" s="57">
        <v>0</v>
      </c>
      <c r="F55" s="60">
        <f t="shared" si="4"/>
        <v>0</v>
      </c>
    </row>
    <row r="56" spans="1:6" x14ac:dyDescent="0.3">
      <c r="A56" s="31"/>
      <c r="B56" s="31"/>
      <c r="C56" s="57">
        <v>0</v>
      </c>
      <c r="D56" s="57">
        <v>0</v>
      </c>
      <c r="E56" s="57">
        <v>0</v>
      </c>
      <c r="F56" s="60">
        <f t="shared" si="4"/>
        <v>0</v>
      </c>
    </row>
    <row r="57" spans="1:6" x14ac:dyDescent="0.3">
      <c r="A57" s="33"/>
      <c r="B57" s="33"/>
      <c r="C57" s="57">
        <v>0</v>
      </c>
      <c r="D57" s="57">
        <v>0</v>
      </c>
      <c r="E57" s="57">
        <v>0</v>
      </c>
      <c r="F57" s="60">
        <f t="shared" si="4"/>
        <v>0</v>
      </c>
    </row>
    <row r="58" spans="1:6" x14ac:dyDescent="0.3">
      <c r="A58" s="31"/>
      <c r="B58" s="31"/>
      <c r="C58" s="57">
        <v>0</v>
      </c>
      <c r="D58" s="57">
        <v>0</v>
      </c>
      <c r="E58" s="57">
        <v>0</v>
      </c>
      <c r="F58" s="60">
        <f t="shared" si="4"/>
        <v>0</v>
      </c>
    </row>
    <row r="59" spans="1:6" x14ac:dyDescent="0.3">
      <c r="A59" s="33" t="s">
        <v>285</v>
      </c>
      <c r="B59" s="33"/>
      <c r="C59" s="57">
        <v>0</v>
      </c>
      <c r="D59" s="57">
        <v>0</v>
      </c>
      <c r="E59" s="57">
        <v>0</v>
      </c>
      <c r="F59" s="60">
        <f t="shared" si="4"/>
        <v>0</v>
      </c>
    </row>
    <row r="60" spans="1:6" x14ac:dyDescent="0.3">
      <c r="A60" s="31"/>
      <c r="B60" s="31"/>
      <c r="C60" s="57">
        <v>0</v>
      </c>
      <c r="D60" s="57">
        <v>0</v>
      </c>
      <c r="E60" s="57">
        <v>0</v>
      </c>
      <c r="F60" s="60">
        <f t="shared" si="4"/>
        <v>0</v>
      </c>
    </row>
    <row r="61" spans="1:6" x14ac:dyDescent="0.3">
      <c r="A61" s="33"/>
      <c r="B61" s="33"/>
      <c r="C61" s="57">
        <v>0</v>
      </c>
      <c r="D61" s="57">
        <v>0</v>
      </c>
      <c r="E61" s="57">
        <v>0</v>
      </c>
      <c r="F61" s="60">
        <f t="shared" si="4"/>
        <v>0</v>
      </c>
    </row>
    <row r="62" spans="1:6" x14ac:dyDescent="0.3">
      <c r="A62" s="31"/>
      <c r="B62" s="31"/>
      <c r="C62" s="57">
        <v>0</v>
      </c>
      <c r="D62" s="57">
        <v>0</v>
      </c>
      <c r="E62" s="57">
        <v>0</v>
      </c>
      <c r="F62" s="60">
        <f t="shared" si="4"/>
        <v>0</v>
      </c>
    </row>
    <row r="63" spans="1:6" x14ac:dyDescent="0.3">
      <c r="A63" s="24"/>
      <c r="B63" s="24" t="s">
        <v>224</v>
      </c>
      <c r="C63" s="60">
        <f>SUM(C46:C62)</f>
        <v>0</v>
      </c>
      <c r="D63" s="60">
        <f t="shared" ref="D63:F63" si="5">SUM(D46:D62)</f>
        <v>0</v>
      </c>
      <c r="E63" s="60">
        <f t="shared" si="5"/>
        <v>0</v>
      </c>
      <c r="F63" s="60">
        <f t="shared" si="5"/>
        <v>0</v>
      </c>
    </row>
    <row r="64" spans="1:6" x14ac:dyDescent="0.3">
      <c r="A64" s="43" t="s">
        <v>226</v>
      </c>
      <c r="B64" s="44"/>
      <c r="C64" s="61" t="s">
        <v>209</v>
      </c>
      <c r="D64" s="61" t="s">
        <v>210</v>
      </c>
      <c r="E64" s="61" t="s">
        <v>211</v>
      </c>
      <c r="F64" s="61" t="s">
        <v>16</v>
      </c>
    </row>
    <row r="65" spans="1:6" x14ac:dyDescent="0.3">
      <c r="A65" s="32"/>
      <c r="B65" s="32"/>
      <c r="C65" s="57">
        <v>0</v>
      </c>
      <c r="D65" s="57">
        <v>0</v>
      </c>
      <c r="E65" s="57">
        <v>0</v>
      </c>
      <c r="F65" s="60">
        <f>SUM(C65:E65)</f>
        <v>0</v>
      </c>
    </row>
    <row r="66" spans="1:6" x14ac:dyDescent="0.3">
      <c r="A66" s="42"/>
      <c r="B66" s="42"/>
      <c r="C66" s="57">
        <v>0</v>
      </c>
      <c r="D66" s="57">
        <v>0</v>
      </c>
      <c r="E66" s="57">
        <v>0</v>
      </c>
      <c r="F66" s="60">
        <f t="shared" ref="F66:F69" si="6">SUM(C66:E66)</f>
        <v>0</v>
      </c>
    </row>
    <row r="67" spans="1:6" x14ac:dyDescent="0.3">
      <c r="A67" s="32"/>
      <c r="B67" s="32"/>
      <c r="C67" s="57">
        <v>0</v>
      </c>
      <c r="D67" s="57">
        <v>0</v>
      </c>
      <c r="E67" s="57">
        <v>0</v>
      </c>
      <c r="F67" s="60">
        <f t="shared" si="6"/>
        <v>0</v>
      </c>
    </row>
    <row r="68" spans="1:6" x14ac:dyDescent="0.3">
      <c r="A68" s="42"/>
      <c r="B68" s="42"/>
      <c r="C68" s="57">
        <v>0</v>
      </c>
      <c r="D68" s="57">
        <v>0</v>
      </c>
      <c r="E68" s="57">
        <v>0</v>
      </c>
      <c r="F68" s="60">
        <f t="shared" si="6"/>
        <v>0</v>
      </c>
    </row>
    <row r="69" spans="1:6" x14ac:dyDescent="0.3">
      <c r="A69" s="32"/>
      <c r="B69" s="32"/>
      <c r="C69" s="57">
        <v>0</v>
      </c>
      <c r="D69" s="57">
        <v>0</v>
      </c>
      <c r="E69" s="57">
        <v>0</v>
      </c>
      <c r="F69" s="60">
        <f t="shared" si="6"/>
        <v>0</v>
      </c>
    </row>
    <row r="70" spans="1:6" x14ac:dyDescent="0.3">
      <c r="A70" s="24"/>
      <c r="B70" s="24" t="s">
        <v>227</v>
      </c>
      <c r="C70" s="60">
        <f>SUM(C65:C69)</f>
        <v>0</v>
      </c>
      <c r="D70" s="60">
        <f t="shared" ref="D70:F70" si="7">SUM(D65:D69)</f>
        <v>0</v>
      </c>
      <c r="E70" s="60">
        <f t="shared" si="7"/>
        <v>0</v>
      </c>
      <c r="F70" s="60">
        <f t="shared" si="7"/>
        <v>0</v>
      </c>
    </row>
    <row r="71" spans="1:6" x14ac:dyDescent="0.3">
      <c r="A71" s="43" t="s">
        <v>232</v>
      </c>
      <c r="B71" s="44"/>
      <c r="C71" s="61" t="s">
        <v>209</v>
      </c>
      <c r="D71" s="61" t="s">
        <v>210</v>
      </c>
      <c r="E71" s="61" t="s">
        <v>211</v>
      </c>
      <c r="F71" s="61" t="s">
        <v>16</v>
      </c>
    </row>
    <row r="72" spans="1:6" x14ac:dyDescent="0.3">
      <c r="A72" s="51"/>
      <c r="B72" s="51"/>
      <c r="C72" s="57">
        <v>0</v>
      </c>
      <c r="D72" s="57">
        <v>0</v>
      </c>
      <c r="E72" s="57">
        <v>0</v>
      </c>
      <c r="F72" s="60">
        <f>SUM(C72:E72)</f>
        <v>0</v>
      </c>
    </row>
    <row r="73" spans="1:6" x14ac:dyDescent="0.3">
      <c r="A73" s="52"/>
      <c r="B73" s="52"/>
      <c r="C73" s="57">
        <v>0</v>
      </c>
      <c r="D73" s="57">
        <v>0</v>
      </c>
      <c r="E73" s="57">
        <v>0</v>
      </c>
      <c r="F73" s="60">
        <f t="shared" ref="F73:F84" si="8">SUM(C73:E73)</f>
        <v>0</v>
      </c>
    </row>
    <row r="74" spans="1:6" x14ac:dyDescent="0.3">
      <c r="A74" s="51"/>
      <c r="B74" s="51"/>
      <c r="C74" s="57">
        <v>0</v>
      </c>
      <c r="D74" s="57">
        <v>0</v>
      </c>
      <c r="E74" s="57">
        <v>0</v>
      </c>
      <c r="F74" s="60">
        <f t="shared" si="8"/>
        <v>0</v>
      </c>
    </row>
    <row r="75" spans="1:6" x14ac:dyDescent="0.3">
      <c r="A75" s="52"/>
      <c r="B75" s="52"/>
      <c r="C75" s="57">
        <v>0</v>
      </c>
      <c r="D75" s="57">
        <v>0</v>
      </c>
      <c r="E75" s="57">
        <v>0</v>
      </c>
      <c r="F75" s="60">
        <f t="shared" si="8"/>
        <v>0</v>
      </c>
    </row>
    <row r="76" spans="1:6" x14ac:dyDescent="0.3">
      <c r="A76" s="51"/>
      <c r="B76" s="51"/>
      <c r="C76" s="57">
        <v>0</v>
      </c>
      <c r="D76" s="57">
        <v>0</v>
      </c>
      <c r="E76" s="57">
        <v>0</v>
      </c>
      <c r="F76" s="60">
        <f t="shared" si="8"/>
        <v>0</v>
      </c>
    </row>
    <row r="77" spans="1:6" x14ac:dyDescent="0.3">
      <c r="A77" s="52"/>
      <c r="B77" s="52"/>
      <c r="C77" s="57">
        <v>0</v>
      </c>
      <c r="D77" s="57">
        <v>0</v>
      </c>
      <c r="E77" s="57">
        <v>0</v>
      </c>
      <c r="F77" s="60">
        <f t="shared" si="8"/>
        <v>0</v>
      </c>
    </row>
    <row r="78" spans="1:6" x14ac:dyDescent="0.3">
      <c r="A78" s="51"/>
      <c r="B78" s="51"/>
      <c r="C78" s="57">
        <v>0</v>
      </c>
      <c r="D78" s="57">
        <v>0</v>
      </c>
      <c r="E78" s="57">
        <v>0</v>
      </c>
      <c r="F78" s="60">
        <f t="shared" si="8"/>
        <v>0</v>
      </c>
    </row>
    <row r="79" spans="1:6" x14ac:dyDescent="0.3">
      <c r="A79" s="52"/>
      <c r="B79" s="52"/>
      <c r="C79" s="57">
        <v>0</v>
      </c>
      <c r="D79" s="57">
        <v>0</v>
      </c>
      <c r="E79" s="57">
        <v>0</v>
      </c>
      <c r="F79" s="60">
        <f t="shared" si="8"/>
        <v>0</v>
      </c>
    </row>
    <row r="80" spans="1:6" x14ac:dyDescent="0.3">
      <c r="A80" s="51"/>
      <c r="B80" s="51"/>
      <c r="C80" s="57">
        <v>0</v>
      </c>
      <c r="D80" s="57">
        <v>0</v>
      </c>
      <c r="E80" s="57">
        <v>0</v>
      </c>
      <c r="F80" s="60">
        <f t="shared" si="8"/>
        <v>0</v>
      </c>
    </row>
    <row r="81" spans="1:9" x14ac:dyDescent="0.3">
      <c r="A81" s="52"/>
      <c r="B81" s="52"/>
      <c r="C81" s="57">
        <v>0</v>
      </c>
      <c r="D81" s="57">
        <v>0</v>
      </c>
      <c r="E81" s="57">
        <v>0</v>
      </c>
      <c r="F81" s="60">
        <f t="shared" si="8"/>
        <v>0</v>
      </c>
    </row>
    <row r="82" spans="1:9" x14ac:dyDescent="0.3">
      <c r="A82" s="51"/>
      <c r="B82" s="51"/>
      <c r="C82" s="57">
        <v>0</v>
      </c>
      <c r="D82" s="57">
        <v>0</v>
      </c>
      <c r="E82" s="57">
        <v>0</v>
      </c>
      <c r="F82" s="60">
        <f t="shared" si="8"/>
        <v>0</v>
      </c>
    </row>
    <row r="83" spans="1:9" x14ac:dyDescent="0.3">
      <c r="A83" s="52"/>
      <c r="B83" s="52"/>
      <c r="C83" s="57">
        <v>0</v>
      </c>
      <c r="D83" s="57">
        <v>0</v>
      </c>
      <c r="E83" s="57">
        <v>0</v>
      </c>
      <c r="F83" s="60">
        <f t="shared" si="8"/>
        <v>0</v>
      </c>
    </row>
    <row r="84" spans="1:9" x14ac:dyDescent="0.3">
      <c r="A84" s="51"/>
      <c r="B84" s="51"/>
      <c r="C84" s="57">
        <v>0</v>
      </c>
      <c r="D84" s="57">
        <v>0</v>
      </c>
      <c r="E84" s="57">
        <v>0</v>
      </c>
      <c r="F84" s="60">
        <f t="shared" si="8"/>
        <v>0</v>
      </c>
    </row>
    <row r="85" spans="1:9" x14ac:dyDescent="0.3">
      <c r="A85" s="24"/>
      <c r="B85" s="24" t="s">
        <v>233</v>
      </c>
      <c r="C85" s="60">
        <f>SUM(C72:C84)</f>
        <v>0</v>
      </c>
      <c r="D85" s="60">
        <f t="shared" ref="D85:F85" si="9">SUM(D72:D84)</f>
        <v>0</v>
      </c>
      <c r="E85" s="60">
        <f t="shared" si="9"/>
        <v>0</v>
      </c>
      <c r="F85" s="60">
        <f t="shared" si="9"/>
        <v>0</v>
      </c>
    </row>
    <row r="86" spans="1:9" x14ac:dyDescent="0.3">
      <c r="A86" s="43" t="s">
        <v>234</v>
      </c>
      <c r="B86" s="44"/>
      <c r="C86" s="61" t="s">
        <v>209</v>
      </c>
      <c r="D86" s="61" t="s">
        <v>210</v>
      </c>
      <c r="E86" s="61" t="s">
        <v>211</v>
      </c>
      <c r="F86" s="61" t="s">
        <v>16</v>
      </c>
    </row>
    <row r="87" spans="1:9" x14ac:dyDescent="0.3">
      <c r="A87" s="48" t="s">
        <v>228</v>
      </c>
      <c r="B87" s="49">
        <v>10000</v>
      </c>
      <c r="C87" s="70">
        <v>0</v>
      </c>
      <c r="D87" s="70">
        <v>0</v>
      </c>
      <c r="E87" s="70">
        <v>0</v>
      </c>
      <c r="F87" s="70">
        <v>0</v>
      </c>
    </row>
    <row r="88" spans="1:9" x14ac:dyDescent="0.3">
      <c r="A88" s="50" t="s">
        <v>229</v>
      </c>
      <c r="B88" s="50"/>
      <c r="C88" s="70">
        <v>0</v>
      </c>
      <c r="D88" s="70">
        <v>0</v>
      </c>
      <c r="E88" s="70">
        <v>0</v>
      </c>
      <c r="F88" s="70">
        <v>0</v>
      </c>
      <c r="G88" s="50" t="s">
        <v>281</v>
      </c>
      <c r="I88" s="17" t="s">
        <v>282</v>
      </c>
    </row>
    <row r="89" spans="1:9" x14ac:dyDescent="0.3">
      <c r="A89" s="48"/>
      <c r="B89" s="48"/>
      <c r="C89" s="57">
        <v>0</v>
      </c>
      <c r="D89" s="57">
        <v>0</v>
      </c>
      <c r="E89" s="57">
        <v>0</v>
      </c>
      <c r="F89" s="60">
        <f>SUM(C89:E89)</f>
        <v>0</v>
      </c>
      <c r="G89" s="48" t="str">
        <f>IF(F89&lt;$B$87,$I$89,$I$88)</f>
        <v>Below</v>
      </c>
      <c r="I89" s="17" t="s">
        <v>283</v>
      </c>
    </row>
    <row r="90" spans="1:9" x14ac:dyDescent="0.3">
      <c r="A90" s="50"/>
      <c r="B90" s="50"/>
      <c r="C90" s="57">
        <v>0</v>
      </c>
      <c r="D90" s="57">
        <v>0</v>
      </c>
      <c r="E90" s="57">
        <v>0</v>
      </c>
      <c r="F90" s="60">
        <f t="shared" ref="F90:F102" si="10">SUM(C90:E90)</f>
        <v>0</v>
      </c>
      <c r="G90" s="50" t="str">
        <f t="shared" ref="G90:G102" si="11">IF(F90&lt;$B$87,$I$89,$I$88)</f>
        <v>Below</v>
      </c>
    </row>
    <row r="91" spans="1:9" x14ac:dyDescent="0.3">
      <c r="A91" s="48"/>
      <c r="B91" s="48"/>
      <c r="C91" s="57">
        <v>0</v>
      </c>
      <c r="D91" s="57">
        <v>0</v>
      </c>
      <c r="E91" s="57">
        <v>0</v>
      </c>
      <c r="F91" s="60">
        <f t="shared" si="10"/>
        <v>0</v>
      </c>
      <c r="G91" s="48" t="str">
        <f t="shared" si="11"/>
        <v>Below</v>
      </c>
    </row>
    <row r="92" spans="1:9" x14ac:dyDescent="0.3">
      <c r="A92" s="50"/>
      <c r="B92" s="50"/>
      <c r="C92" s="57">
        <v>0</v>
      </c>
      <c r="D92" s="57">
        <v>0</v>
      </c>
      <c r="E92" s="57">
        <v>0</v>
      </c>
      <c r="F92" s="60">
        <f t="shared" si="10"/>
        <v>0</v>
      </c>
      <c r="G92" s="50" t="str">
        <f t="shared" si="11"/>
        <v>Below</v>
      </c>
    </row>
    <row r="93" spans="1:9" x14ac:dyDescent="0.3">
      <c r="A93" s="48"/>
      <c r="B93" s="48"/>
      <c r="C93" s="57">
        <v>0</v>
      </c>
      <c r="D93" s="57">
        <v>0</v>
      </c>
      <c r="E93" s="57">
        <v>0</v>
      </c>
      <c r="F93" s="60">
        <f t="shared" si="10"/>
        <v>0</v>
      </c>
      <c r="G93" s="48" t="str">
        <f t="shared" si="11"/>
        <v>Below</v>
      </c>
    </row>
    <row r="94" spans="1:9" x14ac:dyDescent="0.3">
      <c r="A94" s="50"/>
      <c r="B94" s="50"/>
      <c r="C94" s="57">
        <v>0</v>
      </c>
      <c r="D94" s="57">
        <v>0</v>
      </c>
      <c r="E94" s="57">
        <v>0</v>
      </c>
      <c r="F94" s="60">
        <f t="shared" si="10"/>
        <v>0</v>
      </c>
      <c r="G94" s="50" t="str">
        <f t="shared" si="11"/>
        <v>Below</v>
      </c>
    </row>
    <row r="95" spans="1:9" x14ac:dyDescent="0.3">
      <c r="A95" s="48"/>
      <c r="B95" s="48"/>
      <c r="C95" s="57">
        <v>0</v>
      </c>
      <c r="D95" s="57">
        <v>0</v>
      </c>
      <c r="E95" s="57">
        <v>0</v>
      </c>
      <c r="F95" s="60">
        <f t="shared" si="10"/>
        <v>0</v>
      </c>
      <c r="G95" s="48" t="str">
        <f t="shared" si="11"/>
        <v>Below</v>
      </c>
    </row>
    <row r="96" spans="1:9" x14ac:dyDescent="0.3">
      <c r="A96" s="50"/>
      <c r="B96" s="50"/>
      <c r="C96" s="57">
        <v>0</v>
      </c>
      <c r="D96" s="57">
        <v>0</v>
      </c>
      <c r="E96" s="57">
        <v>0</v>
      </c>
      <c r="F96" s="60">
        <f t="shared" si="10"/>
        <v>0</v>
      </c>
      <c r="G96" s="50" t="str">
        <f t="shared" si="11"/>
        <v>Below</v>
      </c>
    </row>
    <row r="97" spans="1:7" x14ac:dyDescent="0.3">
      <c r="A97" s="48"/>
      <c r="B97" s="48"/>
      <c r="C97" s="57">
        <v>0</v>
      </c>
      <c r="D97" s="57">
        <v>0</v>
      </c>
      <c r="E97" s="57">
        <v>0</v>
      </c>
      <c r="F97" s="60">
        <f t="shared" si="10"/>
        <v>0</v>
      </c>
      <c r="G97" s="48" t="str">
        <f t="shared" si="11"/>
        <v>Below</v>
      </c>
    </row>
    <row r="98" spans="1:7" x14ac:dyDescent="0.3">
      <c r="A98" s="50"/>
      <c r="B98" s="50"/>
      <c r="C98" s="57">
        <v>0</v>
      </c>
      <c r="D98" s="57">
        <v>0</v>
      </c>
      <c r="E98" s="57">
        <v>0</v>
      </c>
      <c r="F98" s="60">
        <f t="shared" si="10"/>
        <v>0</v>
      </c>
      <c r="G98" s="50" t="str">
        <f t="shared" si="11"/>
        <v>Below</v>
      </c>
    </row>
    <row r="99" spans="1:7" x14ac:dyDescent="0.3">
      <c r="A99" s="48"/>
      <c r="B99" s="48"/>
      <c r="C99" s="57">
        <v>0</v>
      </c>
      <c r="D99" s="57">
        <v>0</v>
      </c>
      <c r="E99" s="57">
        <v>0</v>
      </c>
      <c r="F99" s="60">
        <f t="shared" si="10"/>
        <v>0</v>
      </c>
      <c r="G99" s="48" t="str">
        <f t="shared" si="11"/>
        <v>Below</v>
      </c>
    </row>
    <row r="100" spans="1:7" x14ac:dyDescent="0.3">
      <c r="A100" s="50"/>
      <c r="B100" s="50"/>
      <c r="C100" s="57">
        <v>0</v>
      </c>
      <c r="D100" s="57">
        <v>0</v>
      </c>
      <c r="E100" s="57">
        <v>0</v>
      </c>
      <c r="F100" s="60">
        <f t="shared" si="10"/>
        <v>0</v>
      </c>
      <c r="G100" s="50" t="str">
        <f t="shared" si="11"/>
        <v>Below</v>
      </c>
    </row>
    <row r="101" spans="1:7" x14ac:dyDescent="0.3">
      <c r="A101" s="48"/>
      <c r="B101" s="48"/>
      <c r="C101" s="57">
        <v>0</v>
      </c>
      <c r="D101" s="57">
        <v>0</v>
      </c>
      <c r="E101" s="57">
        <v>0</v>
      </c>
      <c r="F101" s="60">
        <f t="shared" si="10"/>
        <v>0</v>
      </c>
      <c r="G101" s="48" t="str">
        <f t="shared" si="11"/>
        <v>Below</v>
      </c>
    </row>
    <row r="102" spans="1:7" x14ac:dyDescent="0.3">
      <c r="A102" s="50"/>
      <c r="B102" s="50"/>
      <c r="C102" s="57">
        <v>0</v>
      </c>
      <c r="D102" s="57">
        <v>0</v>
      </c>
      <c r="E102" s="57">
        <v>0</v>
      </c>
      <c r="F102" s="60">
        <f t="shared" si="10"/>
        <v>0</v>
      </c>
      <c r="G102" s="50" t="str">
        <f t="shared" si="11"/>
        <v>Below</v>
      </c>
    </row>
    <row r="103" spans="1:7" x14ac:dyDescent="0.3">
      <c r="A103" s="24"/>
      <c r="B103" s="24" t="s">
        <v>231</v>
      </c>
      <c r="C103" s="60">
        <f>SUM(C87:C102)</f>
        <v>0</v>
      </c>
      <c r="D103" s="60">
        <f t="shared" ref="D103:F103" si="12">SUM(D87:D102)</f>
        <v>0</v>
      </c>
      <c r="E103" s="60">
        <f t="shared" si="12"/>
        <v>0</v>
      </c>
      <c r="F103" s="60">
        <f t="shared" si="12"/>
        <v>0</v>
      </c>
    </row>
    <row r="104" spans="1:7" x14ac:dyDescent="0.3">
      <c r="A104" s="43" t="s">
        <v>241</v>
      </c>
      <c r="B104" s="44"/>
      <c r="C104" s="61" t="s">
        <v>209</v>
      </c>
      <c r="D104" s="61" t="s">
        <v>210</v>
      </c>
      <c r="E104" s="61" t="s">
        <v>211</v>
      </c>
      <c r="F104" s="61" t="s">
        <v>16</v>
      </c>
      <c r="G104" s="50" t="s">
        <v>281</v>
      </c>
    </row>
    <row r="105" spans="1:7" x14ac:dyDescent="0.3">
      <c r="A105" s="54" t="s">
        <v>274</v>
      </c>
      <c r="B105" s="54"/>
      <c r="C105" s="57">
        <v>0</v>
      </c>
      <c r="D105" s="57">
        <v>0</v>
      </c>
      <c r="E105" s="57">
        <v>0</v>
      </c>
      <c r="F105" s="60">
        <f>SUM(C105:E105)</f>
        <v>0</v>
      </c>
      <c r="G105" s="48" t="str">
        <f>IF(F105&lt;$B$87,$I$89,$I$88)</f>
        <v>Below</v>
      </c>
    </row>
    <row r="106" spans="1:7" x14ac:dyDescent="0.3">
      <c r="A106" s="53"/>
      <c r="B106" s="53"/>
      <c r="C106" s="57">
        <v>0</v>
      </c>
      <c r="D106" s="57">
        <v>0</v>
      </c>
      <c r="E106" s="57">
        <v>0</v>
      </c>
      <c r="F106" s="60">
        <f t="shared" ref="F106:F109" si="13">SUM(C106:E106)</f>
        <v>0</v>
      </c>
      <c r="G106" s="50" t="str">
        <f t="shared" ref="G106:G109" si="14">IF(F106&lt;$B$87,$I$89,$I$88)</f>
        <v>Below</v>
      </c>
    </row>
    <row r="107" spans="1:7" x14ac:dyDescent="0.3">
      <c r="A107" s="54"/>
      <c r="B107" s="54"/>
      <c r="C107" s="57">
        <v>0</v>
      </c>
      <c r="D107" s="57">
        <v>0</v>
      </c>
      <c r="E107" s="57">
        <v>0</v>
      </c>
      <c r="F107" s="60">
        <f t="shared" si="13"/>
        <v>0</v>
      </c>
      <c r="G107" s="48" t="str">
        <f t="shared" si="14"/>
        <v>Below</v>
      </c>
    </row>
    <row r="108" spans="1:7" x14ac:dyDescent="0.3">
      <c r="A108" s="53"/>
      <c r="B108" s="53"/>
      <c r="C108" s="57">
        <v>0</v>
      </c>
      <c r="D108" s="57">
        <v>0</v>
      </c>
      <c r="E108" s="57">
        <v>0</v>
      </c>
      <c r="F108" s="60">
        <f t="shared" si="13"/>
        <v>0</v>
      </c>
      <c r="G108" s="50" t="str">
        <f t="shared" si="14"/>
        <v>Below</v>
      </c>
    </row>
    <row r="109" spans="1:7" x14ac:dyDescent="0.3">
      <c r="A109" s="54"/>
      <c r="B109" s="54"/>
      <c r="C109" s="57">
        <v>0</v>
      </c>
      <c r="D109" s="57">
        <v>0</v>
      </c>
      <c r="E109" s="57">
        <v>0</v>
      </c>
      <c r="F109" s="60">
        <f t="shared" si="13"/>
        <v>0</v>
      </c>
      <c r="G109" s="48" t="str">
        <f t="shared" si="14"/>
        <v>Below</v>
      </c>
    </row>
    <row r="110" spans="1:7" x14ac:dyDescent="0.3">
      <c r="A110" s="24"/>
      <c r="B110" s="24" t="s">
        <v>240</v>
      </c>
      <c r="C110" s="60">
        <f>SUM(C105:C109)</f>
        <v>0</v>
      </c>
      <c r="D110" s="60">
        <f t="shared" ref="D110:F110" si="15">SUM(D105:D109)</f>
        <v>0</v>
      </c>
      <c r="E110" s="60">
        <f t="shared" si="15"/>
        <v>0</v>
      </c>
      <c r="F110" s="60">
        <f t="shared" si="15"/>
        <v>0</v>
      </c>
    </row>
    <row r="111" spans="1:7" x14ac:dyDescent="0.3">
      <c r="A111" s="43" t="s">
        <v>242</v>
      </c>
      <c r="B111" s="44"/>
      <c r="C111" s="61" t="s">
        <v>209</v>
      </c>
      <c r="D111" s="61" t="s">
        <v>210</v>
      </c>
      <c r="E111" s="61" t="s">
        <v>211</v>
      </c>
      <c r="F111" s="61" t="s">
        <v>16</v>
      </c>
    </row>
    <row r="112" spans="1:7" x14ac:dyDescent="0.3">
      <c r="A112" s="55" t="s">
        <v>287</v>
      </c>
      <c r="B112" s="55"/>
      <c r="C112" s="57">
        <v>0</v>
      </c>
      <c r="D112" s="57">
        <v>0</v>
      </c>
      <c r="E112" s="57">
        <v>0</v>
      </c>
      <c r="F112" s="60">
        <f>SUM(C112:E112)</f>
        <v>0</v>
      </c>
    </row>
    <row r="113" spans="1:8" x14ac:dyDescent="0.3">
      <c r="A113" s="56" t="s">
        <v>286</v>
      </c>
      <c r="B113" s="56"/>
      <c r="C113" s="57">
        <v>0</v>
      </c>
      <c r="D113" s="57">
        <v>0</v>
      </c>
      <c r="E113" s="57">
        <v>0</v>
      </c>
      <c r="F113" s="60">
        <f t="shared" ref="F113:F127" si="16">SUM(C113:E113)</f>
        <v>0</v>
      </c>
    </row>
    <row r="114" spans="1:8" x14ac:dyDescent="0.3">
      <c r="A114" s="55"/>
      <c r="B114" s="55"/>
      <c r="C114" s="57">
        <v>0</v>
      </c>
      <c r="D114" s="57">
        <v>0</v>
      </c>
      <c r="E114" s="57">
        <v>0</v>
      </c>
      <c r="F114" s="60">
        <f t="shared" si="16"/>
        <v>0</v>
      </c>
    </row>
    <row r="115" spans="1:8" x14ac:dyDescent="0.3">
      <c r="A115" s="56"/>
      <c r="B115" s="56"/>
      <c r="C115" s="57">
        <v>0</v>
      </c>
      <c r="D115" s="57">
        <v>0</v>
      </c>
      <c r="E115" s="57">
        <v>0</v>
      </c>
      <c r="F115" s="60">
        <f t="shared" si="16"/>
        <v>0</v>
      </c>
    </row>
    <row r="116" spans="1:8" x14ac:dyDescent="0.3">
      <c r="A116" s="55"/>
      <c r="B116" s="55"/>
      <c r="C116" s="57">
        <v>0</v>
      </c>
      <c r="D116" s="57">
        <v>0</v>
      </c>
      <c r="E116" s="57">
        <v>0</v>
      </c>
      <c r="F116" s="60">
        <f t="shared" si="16"/>
        <v>0</v>
      </c>
    </row>
    <row r="117" spans="1:8" x14ac:dyDescent="0.3">
      <c r="A117" s="56"/>
      <c r="B117" s="56"/>
      <c r="C117" s="57">
        <v>0</v>
      </c>
      <c r="D117" s="57">
        <v>0</v>
      </c>
      <c r="E117" s="57">
        <v>0</v>
      </c>
      <c r="F117" s="60">
        <f t="shared" si="16"/>
        <v>0</v>
      </c>
    </row>
    <row r="118" spans="1:8" x14ac:dyDescent="0.3">
      <c r="A118" s="55"/>
      <c r="B118" s="55"/>
      <c r="C118" s="57">
        <v>0</v>
      </c>
      <c r="D118" s="57">
        <v>0</v>
      </c>
      <c r="E118" s="57">
        <v>0</v>
      </c>
      <c r="F118" s="60">
        <f t="shared" si="16"/>
        <v>0</v>
      </c>
    </row>
    <row r="119" spans="1:8" x14ac:dyDescent="0.3">
      <c r="A119" s="56"/>
      <c r="B119" s="56"/>
      <c r="C119" s="57">
        <v>0</v>
      </c>
      <c r="D119" s="57">
        <v>0</v>
      </c>
      <c r="E119" s="57">
        <v>0</v>
      </c>
      <c r="F119" s="60">
        <f t="shared" si="16"/>
        <v>0</v>
      </c>
      <c r="H119" s="17">
        <f>IF($B$132=$G$123,$F$129-$F$70,IF($B$132=$G$124,B$62,IF($B$132=$G$125,B$62+B$63)))</f>
        <v>0</v>
      </c>
    </row>
    <row r="120" spans="1:8" x14ac:dyDescent="0.3">
      <c r="A120" s="55"/>
      <c r="B120" s="55"/>
      <c r="C120" s="57">
        <v>0</v>
      </c>
      <c r="D120" s="57">
        <v>0</v>
      </c>
      <c r="E120" s="57">
        <v>0</v>
      </c>
      <c r="F120" s="60">
        <f t="shared" si="16"/>
        <v>0</v>
      </c>
    </row>
    <row r="121" spans="1:8" x14ac:dyDescent="0.3">
      <c r="A121" s="56"/>
      <c r="B121" s="56"/>
      <c r="C121" s="57">
        <v>0</v>
      </c>
      <c r="D121" s="57">
        <v>0</v>
      </c>
      <c r="E121" s="57">
        <v>0</v>
      </c>
      <c r="F121" s="60">
        <f t="shared" si="16"/>
        <v>0</v>
      </c>
    </row>
    <row r="122" spans="1:8" x14ac:dyDescent="0.3">
      <c r="A122" s="55"/>
      <c r="B122" s="55"/>
      <c r="C122" s="57">
        <v>0</v>
      </c>
      <c r="D122" s="57">
        <v>0</v>
      </c>
      <c r="E122" s="57">
        <v>0</v>
      </c>
      <c r="F122" s="60">
        <f t="shared" si="16"/>
        <v>0</v>
      </c>
    </row>
    <row r="123" spans="1:8" x14ac:dyDescent="0.3">
      <c r="A123" s="56"/>
      <c r="B123" s="56"/>
      <c r="C123" s="57">
        <v>0</v>
      </c>
      <c r="D123" s="57">
        <v>0</v>
      </c>
      <c r="E123" s="57">
        <v>0</v>
      </c>
      <c r="F123" s="60">
        <f t="shared" si="16"/>
        <v>0</v>
      </c>
      <c r="G123" s="17" t="s">
        <v>247</v>
      </c>
    </row>
    <row r="124" spans="1:8" x14ac:dyDescent="0.3">
      <c r="A124" s="55"/>
      <c r="B124" s="55"/>
      <c r="C124" s="57">
        <v>0</v>
      </c>
      <c r="D124" s="57">
        <v>0</v>
      </c>
      <c r="E124" s="57">
        <v>0</v>
      </c>
      <c r="F124" s="60">
        <f t="shared" si="16"/>
        <v>0</v>
      </c>
      <c r="G124" s="17" t="s">
        <v>248</v>
      </c>
    </row>
    <row r="125" spans="1:8" x14ac:dyDescent="0.3">
      <c r="A125" s="56"/>
      <c r="B125" s="56"/>
      <c r="C125" s="57">
        <v>0</v>
      </c>
      <c r="D125" s="57">
        <v>0</v>
      </c>
      <c r="E125" s="57">
        <v>0</v>
      </c>
      <c r="F125" s="60">
        <f t="shared" si="16"/>
        <v>0</v>
      </c>
      <c r="G125" s="17" t="s">
        <v>249</v>
      </c>
    </row>
    <row r="126" spans="1:8" x14ac:dyDescent="0.3">
      <c r="A126" s="55"/>
      <c r="B126" s="55"/>
      <c r="C126" s="57">
        <v>0</v>
      </c>
      <c r="D126" s="57">
        <v>0</v>
      </c>
      <c r="E126" s="57">
        <v>0</v>
      </c>
      <c r="F126" s="60">
        <f t="shared" si="16"/>
        <v>0</v>
      </c>
      <c r="G126" s="17" t="s">
        <v>256</v>
      </c>
    </row>
    <row r="127" spans="1:8" x14ac:dyDescent="0.3">
      <c r="A127" s="56"/>
      <c r="B127" s="56"/>
      <c r="C127" s="57">
        <v>0</v>
      </c>
      <c r="D127" s="57">
        <v>0</v>
      </c>
      <c r="E127" s="57">
        <v>0</v>
      </c>
      <c r="F127" s="60">
        <f t="shared" si="16"/>
        <v>0</v>
      </c>
      <c r="G127" s="17" t="s">
        <v>257</v>
      </c>
    </row>
    <row r="128" spans="1:8" x14ac:dyDescent="0.3">
      <c r="A128" s="24"/>
      <c r="B128" s="24" t="s">
        <v>243</v>
      </c>
      <c r="C128" s="62">
        <f>SUM(C112:C127)</f>
        <v>0</v>
      </c>
      <c r="D128" s="62">
        <f t="shared" ref="D128:F128" si="17">SUM(D112:D127)</f>
        <v>0</v>
      </c>
      <c r="E128" s="62">
        <f t="shared" si="17"/>
        <v>0</v>
      </c>
      <c r="F128" s="62">
        <f t="shared" si="17"/>
        <v>0</v>
      </c>
    </row>
    <row r="129" spans="1:6" s="66" customFormat="1" ht="20.25" x14ac:dyDescent="0.35">
      <c r="A129" s="63"/>
      <c r="B129" s="64" t="s">
        <v>244</v>
      </c>
      <c r="C129" s="65">
        <f>SUM(C37,C44,C63,C70,C85,C103,C110,C128)</f>
        <v>0</v>
      </c>
      <c r="D129" s="65">
        <f t="shared" ref="D129:E129" si="18">SUM(D37,D44,D63,D70,D85,D103,D110,D128)</f>
        <v>0</v>
      </c>
      <c r="E129" s="65">
        <f t="shared" si="18"/>
        <v>0</v>
      </c>
      <c r="F129" s="65">
        <f>SUM(F37,F44,F63,F70,F85,F103,F110,F128)</f>
        <v>0</v>
      </c>
    </row>
    <row r="130" spans="1:6" x14ac:dyDescent="0.3">
      <c r="A130" s="43" t="s">
        <v>258</v>
      </c>
      <c r="B130" s="44"/>
      <c r="C130" s="61" t="s">
        <v>259</v>
      </c>
      <c r="D130" s="61"/>
      <c r="E130" s="61" t="s">
        <v>260</v>
      </c>
      <c r="F130" s="61" t="s">
        <v>16</v>
      </c>
    </row>
    <row r="131" spans="1:6" x14ac:dyDescent="0.3">
      <c r="A131" s="24" t="s">
        <v>245</v>
      </c>
      <c r="B131" s="351">
        <v>0</v>
      </c>
      <c r="C131" s="22">
        <v>0</v>
      </c>
      <c r="D131" s="27"/>
      <c r="E131" s="22">
        <v>0</v>
      </c>
      <c r="F131" s="352">
        <f>SUM(+C131,E131)</f>
        <v>0</v>
      </c>
    </row>
    <row r="132" spans="1:6" ht="33" x14ac:dyDescent="0.3">
      <c r="A132" s="24" t="s">
        <v>246</v>
      </c>
      <c r="B132" s="349" t="s">
        <v>248</v>
      </c>
      <c r="C132" s="27"/>
      <c r="D132" s="27"/>
      <c r="E132" s="27"/>
      <c r="F132" s="27"/>
    </row>
    <row r="133" spans="1:6" x14ac:dyDescent="0.3">
      <c r="A133" s="24" t="s">
        <v>250</v>
      </c>
      <c r="B133" s="26">
        <f>IF($B$132=$G$123,$F$129-$F$70,IF($B$132=$G$124,$F$37,IF($B$132=$G$125,$F$37+$F$44)))</f>
        <v>0</v>
      </c>
      <c r="C133" s="27"/>
      <c r="D133" s="27"/>
      <c r="E133" s="27"/>
      <c r="F133" s="27"/>
    </row>
    <row r="134" spans="1:6" x14ac:dyDescent="0.3">
      <c r="A134" s="24" t="s">
        <v>288</v>
      </c>
      <c r="B134" s="354">
        <v>0</v>
      </c>
      <c r="C134" s="27"/>
      <c r="D134" s="27"/>
      <c r="E134" s="27"/>
      <c r="F134" s="27"/>
    </row>
    <row r="135" spans="1:6" x14ac:dyDescent="0.3">
      <c r="A135" s="24" t="s">
        <v>253</v>
      </c>
      <c r="B135" s="26">
        <f>B133-B134</f>
        <v>0</v>
      </c>
      <c r="C135" s="27"/>
      <c r="D135" s="27"/>
      <c r="E135" s="27"/>
      <c r="F135" s="27"/>
    </row>
    <row r="136" spans="1:6" x14ac:dyDescent="0.3">
      <c r="A136" s="24" t="s">
        <v>254</v>
      </c>
      <c r="B136" s="26">
        <f>B131*B135</f>
        <v>0</v>
      </c>
      <c r="C136" s="27"/>
      <c r="D136" s="27"/>
      <c r="E136" s="27"/>
      <c r="F136" s="27"/>
    </row>
    <row r="137" spans="1:6" x14ac:dyDescent="0.3">
      <c r="A137" s="24" t="s">
        <v>255</v>
      </c>
      <c r="B137" s="24" t="s">
        <v>256</v>
      </c>
      <c r="C137" s="27"/>
      <c r="D137" s="27"/>
      <c r="E137" s="27"/>
      <c r="F137" s="27"/>
    </row>
    <row r="138" spans="1:6" x14ac:dyDescent="0.3">
      <c r="A138" s="24" t="s">
        <v>262</v>
      </c>
      <c r="B138" s="350">
        <v>44561</v>
      </c>
      <c r="C138" s="27"/>
      <c r="D138" s="27"/>
      <c r="E138" s="27"/>
      <c r="F138" s="27"/>
    </row>
    <row r="139" spans="1:6" x14ac:dyDescent="0.3">
      <c r="A139" s="24"/>
      <c r="B139" s="24" t="s">
        <v>261</v>
      </c>
      <c r="C139" s="62">
        <f>SUM(C131)</f>
        <v>0</v>
      </c>
      <c r="D139" s="69"/>
      <c r="E139" s="62">
        <f>SUM(E131)</f>
        <v>0</v>
      </c>
      <c r="F139" s="62">
        <f>SUM(F131)</f>
        <v>0</v>
      </c>
    </row>
    <row r="140" spans="1:6" ht="20.25" x14ac:dyDescent="0.35">
      <c r="A140" s="18"/>
      <c r="B140" s="72" t="s">
        <v>263</v>
      </c>
      <c r="C140" s="73">
        <f>SUM(C139,C129)</f>
        <v>0</v>
      </c>
      <c r="D140" s="73">
        <f t="shared" ref="D140:F140" si="19">SUM(D139,D129)</f>
        <v>0</v>
      </c>
      <c r="E140" s="73">
        <f t="shared" si="19"/>
        <v>0</v>
      </c>
      <c r="F140" s="73">
        <f t="shared" si="19"/>
        <v>0</v>
      </c>
    </row>
    <row r="142" spans="1:6" x14ac:dyDescent="0.3">
      <c r="A142" s="17" t="s">
        <v>289</v>
      </c>
      <c r="B142" s="353"/>
    </row>
    <row r="143" spans="1:6" x14ac:dyDescent="0.3">
      <c r="A143" s="17" t="s">
        <v>290</v>
      </c>
    </row>
  </sheetData>
  <mergeCells count="1">
    <mergeCell ref="C1:F5"/>
  </mergeCells>
  <dataValidations count="4">
    <dataValidation type="list" allowBlank="1" showInputMessage="1" showErrorMessage="1" prompt="Select Method of Allocation" sqref="B132" xr:uid="{3DB00475-CF82-49D4-8A03-59E77789A9EE}">
      <formula1>$G$123:$G$125</formula1>
    </dataValidation>
    <dataValidation type="list" allowBlank="1" showInputMessage="1" showErrorMessage="1" sqref="B137" xr:uid="{C983DE7F-CEB2-4DC7-841E-D92521817B38}">
      <formula1>$G$126:$G$127</formula1>
    </dataValidation>
    <dataValidation type="list" allowBlank="1" showInputMessage="1" showErrorMessage="1" sqref="G89:G102 G105:G109" xr:uid="{F50E50D8-57A4-41AE-A755-965BD6DE5D89}">
      <formula1>$I$88:$I$89</formula1>
    </dataValidation>
    <dataValidation type="list" allowBlank="1" showInputMessage="1" showErrorMessage="1" sqref="B42" xr:uid="{9CD61617-A63C-44D4-8DBB-C5C611748697}">
      <formula1>$I$41:$I$42</formula1>
    </dataValidation>
  </dataValidations>
  <pageMargins left="0.7" right="0.7" top="0.75" bottom="0.75" header="0.3" footer="0.3"/>
  <pageSetup orientation="portrait" horizontalDpi="4294967295" verticalDpi="4294967295" r:id="rId1"/>
  <rowBreaks count="1" manualBreakCount="1">
    <brk id="70" max="16383" man="1"/>
  </rowBreaks>
  <colBreaks count="1" manualBreakCount="1">
    <brk id="6" max="141" man="1"/>
  </col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48BD47-8D05-4F77-AA9B-414CF2761FAD}">
  <dimension ref="A1:J143"/>
  <sheetViews>
    <sheetView zoomScale="60" zoomScaleNormal="60" workbookViewId="0">
      <selection activeCell="B2" sqref="B2"/>
    </sheetView>
  </sheetViews>
  <sheetFormatPr defaultColWidth="9.140625" defaultRowHeight="16.5" x14ac:dyDescent="0.3"/>
  <cols>
    <col min="1" max="9" width="35.7109375" style="17" customWidth="1"/>
    <col min="10" max="10" width="43.85546875" style="17" bestFit="1" customWidth="1"/>
    <col min="11" max="11" width="35.7109375" style="17" customWidth="1"/>
    <col min="12" max="16384" width="9.140625" style="17"/>
  </cols>
  <sheetData>
    <row r="1" spans="1:10" x14ac:dyDescent="0.3">
      <c r="A1" s="17" t="s">
        <v>203</v>
      </c>
      <c r="C1" s="358" t="s">
        <v>280</v>
      </c>
      <c r="D1" s="358"/>
      <c r="E1" s="358"/>
      <c r="F1" s="358"/>
    </row>
    <row r="2" spans="1:10" x14ac:dyDescent="0.3">
      <c r="A2" s="18" t="s">
        <v>204</v>
      </c>
      <c r="B2" s="19"/>
      <c r="C2" s="358"/>
      <c r="D2" s="358"/>
      <c r="E2" s="358"/>
      <c r="F2" s="358"/>
    </row>
    <row r="3" spans="1:10" x14ac:dyDescent="0.3">
      <c r="A3" s="18" t="s">
        <v>205</v>
      </c>
      <c r="B3" s="20"/>
      <c r="C3" s="358"/>
      <c r="D3" s="358"/>
      <c r="E3" s="358"/>
      <c r="F3" s="358"/>
    </row>
    <row r="4" spans="1:10" x14ac:dyDescent="0.3">
      <c r="A4" s="18" t="s">
        <v>160</v>
      </c>
      <c r="B4" s="20"/>
      <c r="C4" s="358"/>
      <c r="D4" s="358"/>
      <c r="E4" s="358"/>
      <c r="F4" s="358"/>
    </row>
    <row r="5" spans="1:10" x14ac:dyDescent="0.3">
      <c r="C5" s="359"/>
      <c r="D5" s="359"/>
      <c r="E5" s="359"/>
      <c r="F5" s="359"/>
    </row>
    <row r="6" spans="1:10" x14ac:dyDescent="0.3">
      <c r="A6" s="18" t="s">
        <v>206</v>
      </c>
      <c r="B6" s="18"/>
      <c r="C6" s="58" t="s">
        <v>209</v>
      </c>
      <c r="D6" s="58" t="s">
        <v>210</v>
      </c>
      <c r="E6" s="58" t="s">
        <v>211</v>
      </c>
      <c r="F6" s="58" t="s">
        <v>16</v>
      </c>
      <c r="G6" s="18"/>
      <c r="H6" s="18"/>
      <c r="I6" s="18"/>
      <c r="J6" s="18"/>
    </row>
    <row r="7" spans="1:10" x14ac:dyDescent="0.3">
      <c r="A7" s="21" t="s">
        <v>207</v>
      </c>
      <c r="B7" s="21" t="s">
        <v>208</v>
      </c>
      <c r="C7" s="59"/>
      <c r="D7" s="59"/>
      <c r="E7" s="59"/>
      <c r="F7" s="59"/>
      <c r="G7" s="40" t="s">
        <v>212</v>
      </c>
      <c r="H7" s="21" t="s">
        <v>213</v>
      </c>
      <c r="I7" s="21" t="s">
        <v>214</v>
      </c>
      <c r="J7" s="21" t="s">
        <v>270</v>
      </c>
    </row>
    <row r="8" spans="1:10" x14ac:dyDescent="0.3">
      <c r="A8" s="34"/>
      <c r="B8" s="34"/>
      <c r="C8" s="57">
        <v>0</v>
      </c>
      <c r="D8" s="57">
        <v>0</v>
      </c>
      <c r="E8" s="57">
        <v>0</v>
      </c>
      <c r="F8" s="60">
        <f>SUM(C8:E8)</f>
        <v>0</v>
      </c>
      <c r="G8" s="41">
        <v>0</v>
      </c>
      <c r="H8" s="34">
        <v>12</v>
      </c>
      <c r="I8" s="38">
        <v>1</v>
      </c>
      <c r="J8" s="41">
        <f>(G8/12)*H8*I8</f>
        <v>0</v>
      </c>
    </row>
    <row r="9" spans="1:10" x14ac:dyDescent="0.3">
      <c r="A9" s="21"/>
      <c r="B9" s="21"/>
      <c r="C9" s="57">
        <v>0</v>
      </c>
      <c r="D9" s="57">
        <v>0</v>
      </c>
      <c r="E9" s="57">
        <v>0</v>
      </c>
      <c r="F9" s="60">
        <f t="shared" ref="F9:F36" si="0">SUM(C9:E9)</f>
        <v>0</v>
      </c>
      <c r="G9" s="40">
        <v>0</v>
      </c>
      <c r="H9" s="21">
        <v>0</v>
      </c>
      <c r="I9" s="39">
        <v>0</v>
      </c>
      <c r="J9" s="40">
        <f t="shared" ref="J9:J36" si="1">(G9/12)*H9*I9</f>
        <v>0</v>
      </c>
    </row>
    <row r="10" spans="1:10" x14ac:dyDescent="0.3">
      <c r="A10" s="34"/>
      <c r="B10" s="34"/>
      <c r="C10" s="57">
        <v>0</v>
      </c>
      <c r="D10" s="57">
        <v>0</v>
      </c>
      <c r="E10" s="57">
        <v>0</v>
      </c>
      <c r="F10" s="60">
        <f t="shared" si="0"/>
        <v>0</v>
      </c>
      <c r="G10" s="41">
        <v>0</v>
      </c>
      <c r="H10" s="34">
        <v>0</v>
      </c>
      <c r="I10" s="38">
        <v>0</v>
      </c>
      <c r="J10" s="41">
        <f t="shared" si="1"/>
        <v>0</v>
      </c>
    </row>
    <row r="11" spans="1:10" x14ac:dyDescent="0.3">
      <c r="A11" s="21"/>
      <c r="B11" s="21"/>
      <c r="C11" s="57">
        <v>0</v>
      </c>
      <c r="D11" s="57">
        <v>0</v>
      </c>
      <c r="E11" s="57">
        <v>0</v>
      </c>
      <c r="F11" s="60">
        <f t="shared" si="0"/>
        <v>0</v>
      </c>
      <c r="G11" s="40">
        <v>0</v>
      </c>
      <c r="H11" s="21">
        <v>0</v>
      </c>
      <c r="I11" s="39">
        <v>0</v>
      </c>
      <c r="J11" s="40">
        <f t="shared" si="1"/>
        <v>0</v>
      </c>
    </row>
    <row r="12" spans="1:10" x14ac:dyDescent="0.3">
      <c r="A12" s="34"/>
      <c r="B12" s="34"/>
      <c r="C12" s="57">
        <v>0</v>
      </c>
      <c r="D12" s="57">
        <v>0</v>
      </c>
      <c r="E12" s="57">
        <v>0</v>
      </c>
      <c r="F12" s="60">
        <f t="shared" si="0"/>
        <v>0</v>
      </c>
      <c r="G12" s="41">
        <v>0</v>
      </c>
      <c r="H12" s="34">
        <v>0</v>
      </c>
      <c r="I12" s="38">
        <v>0</v>
      </c>
      <c r="J12" s="41">
        <f t="shared" si="1"/>
        <v>0</v>
      </c>
    </row>
    <row r="13" spans="1:10" x14ac:dyDescent="0.3">
      <c r="A13" s="21"/>
      <c r="B13" s="21"/>
      <c r="C13" s="57">
        <v>0</v>
      </c>
      <c r="D13" s="57">
        <v>0</v>
      </c>
      <c r="E13" s="57">
        <v>0</v>
      </c>
      <c r="F13" s="60">
        <f t="shared" si="0"/>
        <v>0</v>
      </c>
      <c r="G13" s="40">
        <v>0</v>
      </c>
      <c r="H13" s="21">
        <v>0</v>
      </c>
      <c r="I13" s="39">
        <v>0</v>
      </c>
      <c r="J13" s="40">
        <f t="shared" si="1"/>
        <v>0</v>
      </c>
    </row>
    <row r="14" spans="1:10" x14ac:dyDescent="0.3">
      <c r="A14" s="34"/>
      <c r="B14" s="34"/>
      <c r="C14" s="57">
        <v>0</v>
      </c>
      <c r="D14" s="57">
        <v>0</v>
      </c>
      <c r="E14" s="57">
        <v>0</v>
      </c>
      <c r="F14" s="60">
        <f t="shared" si="0"/>
        <v>0</v>
      </c>
      <c r="G14" s="41">
        <v>0</v>
      </c>
      <c r="H14" s="34">
        <v>0</v>
      </c>
      <c r="I14" s="38">
        <v>0</v>
      </c>
      <c r="J14" s="41">
        <f t="shared" si="1"/>
        <v>0</v>
      </c>
    </row>
    <row r="15" spans="1:10" x14ac:dyDescent="0.3">
      <c r="A15" s="21"/>
      <c r="B15" s="21"/>
      <c r="C15" s="57">
        <v>0</v>
      </c>
      <c r="D15" s="57">
        <v>0</v>
      </c>
      <c r="E15" s="57">
        <v>0</v>
      </c>
      <c r="F15" s="60">
        <f t="shared" si="0"/>
        <v>0</v>
      </c>
      <c r="G15" s="40">
        <v>0</v>
      </c>
      <c r="H15" s="21">
        <v>0</v>
      </c>
      <c r="I15" s="39">
        <v>0</v>
      </c>
      <c r="J15" s="40">
        <f t="shared" si="1"/>
        <v>0</v>
      </c>
    </row>
    <row r="16" spans="1:10" x14ac:dyDescent="0.3">
      <c r="A16" s="34"/>
      <c r="B16" s="34"/>
      <c r="C16" s="57">
        <v>0</v>
      </c>
      <c r="D16" s="57">
        <v>0</v>
      </c>
      <c r="E16" s="57">
        <v>0</v>
      </c>
      <c r="F16" s="60">
        <f t="shared" si="0"/>
        <v>0</v>
      </c>
      <c r="G16" s="41">
        <v>0</v>
      </c>
      <c r="H16" s="34">
        <v>0</v>
      </c>
      <c r="I16" s="38">
        <v>0</v>
      </c>
      <c r="J16" s="41">
        <f t="shared" si="1"/>
        <v>0</v>
      </c>
    </row>
    <row r="17" spans="1:10" x14ac:dyDescent="0.3">
      <c r="A17" s="21"/>
      <c r="B17" s="21"/>
      <c r="C17" s="57">
        <v>0</v>
      </c>
      <c r="D17" s="57">
        <v>0</v>
      </c>
      <c r="E17" s="57">
        <v>0</v>
      </c>
      <c r="F17" s="60">
        <f t="shared" si="0"/>
        <v>0</v>
      </c>
      <c r="G17" s="40">
        <v>0</v>
      </c>
      <c r="H17" s="21">
        <v>0</v>
      </c>
      <c r="I17" s="39">
        <v>0</v>
      </c>
      <c r="J17" s="40">
        <f t="shared" si="1"/>
        <v>0</v>
      </c>
    </row>
    <row r="18" spans="1:10" x14ac:dyDescent="0.3">
      <c r="A18" s="34"/>
      <c r="B18" s="34"/>
      <c r="C18" s="57">
        <v>0</v>
      </c>
      <c r="D18" s="57">
        <v>0</v>
      </c>
      <c r="E18" s="57">
        <v>0</v>
      </c>
      <c r="F18" s="60">
        <f t="shared" si="0"/>
        <v>0</v>
      </c>
      <c r="G18" s="41">
        <v>0</v>
      </c>
      <c r="H18" s="34">
        <v>0</v>
      </c>
      <c r="I18" s="38">
        <v>0</v>
      </c>
      <c r="J18" s="41">
        <f t="shared" si="1"/>
        <v>0</v>
      </c>
    </row>
    <row r="19" spans="1:10" x14ac:dyDescent="0.3">
      <c r="A19" s="21"/>
      <c r="B19" s="21"/>
      <c r="C19" s="57">
        <v>0</v>
      </c>
      <c r="D19" s="57">
        <v>0</v>
      </c>
      <c r="E19" s="57">
        <v>0</v>
      </c>
      <c r="F19" s="60">
        <f t="shared" si="0"/>
        <v>0</v>
      </c>
      <c r="G19" s="40">
        <v>0</v>
      </c>
      <c r="H19" s="21">
        <v>0</v>
      </c>
      <c r="I19" s="39">
        <v>0</v>
      </c>
      <c r="J19" s="40">
        <f t="shared" si="1"/>
        <v>0</v>
      </c>
    </row>
    <row r="20" spans="1:10" x14ac:dyDescent="0.3">
      <c r="A20" s="34"/>
      <c r="B20" s="34"/>
      <c r="C20" s="57">
        <v>0</v>
      </c>
      <c r="D20" s="57">
        <v>0</v>
      </c>
      <c r="E20" s="57">
        <v>0</v>
      </c>
      <c r="F20" s="60">
        <f t="shared" si="0"/>
        <v>0</v>
      </c>
      <c r="G20" s="41">
        <v>0</v>
      </c>
      <c r="H20" s="34">
        <v>0</v>
      </c>
      <c r="I20" s="38">
        <v>0</v>
      </c>
      <c r="J20" s="41">
        <f t="shared" si="1"/>
        <v>0</v>
      </c>
    </row>
    <row r="21" spans="1:10" x14ac:dyDescent="0.3">
      <c r="A21" s="21"/>
      <c r="B21" s="21"/>
      <c r="C21" s="57">
        <v>0</v>
      </c>
      <c r="D21" s="57">
        <v>0</v>
      </c>
      <c r="E21" s="57">
        <v>0</v>
      </c>
      <c r="F21" s="60">
        <f t="shared" si="0"/>
        <v>0</v>
      </c>
      <c r="G21" s="40">
        <v>0</v>
      </c>
      <c r="H21" s="21">
        <v>0</v>
      </c>
      <c r="I21" s="39">
        <v>0</v>
      </c>
      <c r="J21" s="40">
        <f t="shared" si="1"/>
        <v>0</v>
      </c>
    </row>
    <row r="22" spans="1:10" x14ac:dyDescent="0.3">
      <c r="A22" s="34"/>
      <c r="B22" s="34"/>
      <c r="C22" s="57">
        <v>0</v>
      </c>
      <c r="D22" s="57">
        <v>0</v>
      </c>
      <c r="E22" s="57">
        <v>0</v>
      </c>
      <c r="F22" s="60">
        <f t="shared" si="0"/>
        <v>0</v>
      </c>
      <c r="G22" s="41">
        <v>0</v>
      </c>
      <c r="H22" s="34">
        <v>0</v>
      </c>
      <c r="I22" s="38">
        <v>0</v>
      </c>
      <c r="J22" s="41">
        <f t="shared" si="1"/>
        <v>0</v>
      </c>
    </row>
    <row r="23" spans="1:10" x14ac:dyDescent="0.3">
      <c r="A23" s="21"/>
      <c r="B23" s="21"/>
      <c r="C23" s="57">
        <v>0</v>
      </c>
      <c r="D23" s="57">
        <v>0</v>
      </c>
      <c r="E23" s="57">
        <v>0</v>
      </c>
      <c r="F23" s="60">
        <f t="shared" si="0"/>
        <v>0</v>
      </c>
      <c r="G23" s="40">
        <v>0</v>
      </c>
      <c r="H23" s="21">
        <v>0</v>
      </c>
      <c r="I23" s="39">
        <v>0</v>
      </c>
      <c r="J23" s="40">
        <f t="shared" si="1"/>
        <v>0</v>
      </c>
    </row>
    <row r="24" spans="1:10" x14ac:dyDescent="0.3">
      <c r="A24" s="34"/>
      <c r="B24" s="34"/>
      <c r="C24" s="57">
        <v>0</v>
      </c>
      <c r="D24" s="57">
        <v>0</v>
      </c>
      <c r="E24" s="57">
        <v>0</v>
      </c>
      <c r="F24" s="60">
        <f t="shared" si="0"/>
        <v>0</v>
      </c>
      <c r="G24" s="41">
        <v>0</v>
      </c>
      <c r="H24" s="34">
        <v>0</v>
      </c>
      <c r="I24" s="38">
        <v>0</v>
      </c>
      <c r="J24" s="41">
        <f t="shared" si="1"/>
        <v>0</v>
      </c>
    </row>
    <row r="25" spans="1:10" x14ac:dyDescent="0.3">
      <c r="A25" s="21"/>
      <c r="B25" s="21"/>
      <c r="C25" s="57">
        <v>0</v>
      </c>
      <c r="D25" s="57">
        <v>0</v>
      </c>
      <c r="E25" s="57">
        <v>0</v>
      </c>
      <c r="F25" s="60">
        <f t="shared" si="0"/>
        <v>0</v>
      </c>
      <c r="G25" s="40">
        <v>0</v>
      </c>
      <c r="H25" s="21">
        <v>0</v>
      </c>
      <c r="I25" s="39">
        <v>0</v>
      </c>
      <c r="J25" s="40">
        <f t="shared" si="1"/>
        <v>0</v>
      </c>
    </row>
    <row r="26" spans="1:10" x14ac:dyDescent="0.3">
      <c r="A26" s="34"/>
      <c r="B26" s="34"/>
      <c r="C26" s="57">
        <v>0</v>
      </c>
      <c r="D26" s="57">
        <v>0</v>
      </c>
      <c r="E26" s="57">
        <v>0</v>
      </c>
      <c r="F26" s="60">
        <f t="shared" si="0"/>
        <v>0</v>
      </c>
      <c r="G26" s="41">
        <v>0</v>
      </c>
      <c r="H26" s="34">
        <v>0</v>
      </c>
      <c r="I26" s="38">
        <v>0</v>
      </c>
      <c r="J26" s="41">
        <f t="shared" si="1"/>
        <v>0</v>
      </c>
    </row>
    <row r="27" spans="1:10" x14ac:dyDescent="0.3">
      <c r="A27" s="21"/>
      <c r="B27" s="21"/>
      <c r="C27" s="57">
        <v>0</v>
      </c>
      <c r="D27" s="57">
        <v>0</v>
      </c>
      <c r="E27" s="57">
        <v>0</v>
      </c>
      <c r="F27" s="60">
        <f t="shared" si="0"/>
        <v>0</v>
      </c>
      <c r="G27" s="40">
        <v>0</v>
      </c>
      <c r="H27" s="21">
        <v>0</v>
      </c>
      <c r="I27" s="39">
        <v>0</v>
      </c>
      <c r="J27" s="40">
        <f t="shared" si="1"/>
        <v>0</v>
      </c>
    </row>
    <row r="28" spans="1:10" x14ac:dyDescent="0.3">
      <c r="A28" s="34"/>
      <c r="B28" s="34"/>
      <c r="C28" s="57">
        <v>0</v>
      </c>
      <c r="D28" s="57">
        <v>0</v>
      </c>
      <c r="E28" s="57">
        <v>0</v>
      </c>
      <c r="F28" s="60">
        <f t="shared" si="0"/>
        <v>0</v>
      </c>
      <c r="G28" s="41">
        <v>0</v>
      </c>
      <c r="H28" s="34">
        <v>0</v>
      </c>
      <c r="I28" s="38">
        <v>0</v>
      </c>
      <c r="J28" s="41">
        <f t="shared" si="1"/>
        <v>0</v>
      </c>
    </row>
    <row r="29" spans="1:10" x14ac:dyDescent="0.3">
      <c r="A29" s="21"/>
      <c r="B29" s="21"/>
      <c r="C29" s="57">
        <v>0</v>
      </c>
      <c r="D29" s="57">
        <v>0</v>
      </c>
      <c r="E29" s="57">
        <v>0</v>
      </c>
      <c r="F29" s="60">
        <f t="shared" si="0"/>
        <v>0</v>
      </c>
      <c r="G29" s="40">
        <v>0</v>
      </c>
      <c r="H29" s="21">
        <v>0</v>
      </c>
      <c r="I29" s="39">
        <v>0</v>
      </c>
      <c r="J29" s="40">
        <f t="shared" si="1"/>
        <v>0</v>
      </c>
    </row>
    <row r="30" spans="1:10" x14ac:dyDescent="0.3">
      <c r="A30" s="34"/>
      <c r="B30" s="34"/>
      <c r="C30" s="57">
        <v>0</v>
      </c>
      <c r="D30" s="57">
        <v>0</v>
      </c>
      <c r="E30" s="57">
        <v>0</v>
      </c>
      <c r="F30" s="60">
        <f t="shared" si="0"/>
        <v>0</v>
      </c>
      <c r="G30" s="41">
        <v>0</v>
      </c>
      <c r="H30" s="34">
        <v>0</v>
      </c>
      <c r="I30" s="38">
        <v>0</v>
      </c>
      <c r="J30" s="41">
        <f t="shared" si="1"/>
        <v>0</v>
      </c>
    </row>
    <row r="31" spans="1:10" x14ac:dyDescent="0.3">
      <c r="A31" s="21"/>
      <c r="B31" s="21"/>
      <c r="C31" s="57">
        <v>0</v>
      </c>
      <c r="D31" s="57">
        <v>0</v>
      </c>
      <c r="E31" s="57">
        <v>0</v>
      </c>
      <c r="F31" s="60">
        <f t="shared" si="0"/>
        <v>0</v>
      </c>
      <c r="G31" s="40">
        <v>0</v>
      </c>
      <c r="H31" s="21">
        <v>0</v>
      </c>
      <c r="I31" s="39">
        <v>0</v>
      </c>
      <c r="J31" s="40">
        <f t="shared" si="1"/>
        <v>0</v>
      </c>
    </row>
    <row r="32" spans="1:10" x14ac:dyDescent="0.3">
      <c r="A32" s="34"/>
      <c r="B32" s="34"/>
      <c r="C32" s="57">
        <v>0</v>
      </c>
      <c r="D32" s="57">
        <v>0</v>
      </c>
      <c r="E32" s="57">
        <v>0</v>
      </c>
      <c r="F32" s="60">
        <f t="shared" si="0"/>
        <v>0</v>
      </c>
      <c r="G32" s="41">
        <v>0</v>
      </c>
      <c r="H32" s="34">
        <v>0</v>
      </c>
      <c r="I32" s="38">
        <v>0</v>
      </c>
      <c r="J32" s="41">
        <f t="shared" si="1"/>
        <v>0</v>
      </c>
    </row>
    <row r="33" spans="1:10" x14ac:dyDescent="0.3">
      <c r="A33" s="21"/>
      <c r="B33" s="21"/>
      <c r="C33" s="57">
        <v>0</v>
      </c>
      <c r="D33" s="57">
        <v>0</v>
      </c>
      <c r="E33" s="57">
        <v>0</v>
      </c>
      <c r="F33" s="60">
        <f t="shared" si="0"/>
        <v>0</v>
      </c>
      <c r="G33" s="40">
        <v>0</v>
      </c>
      <c r="H33" s="21">
        <v>0</v>
      </c>
      <c r="I33" s="39">
        <v>0</v>
      </c>
      <c r="J33" s="40">
        <f t="shared" si="1"/>
        <v>0</v>
      </c>
    </row>
    <row r="34" spans="1:10" x14ac:dyDescent="0.3">
      <c r="A34" s="34"/>
      <c r="B34" s="34"/>
      <c r="C34" s="57">
        <v>0</v>
      </c>
      <c r="D34" s="57">
        <v>0</v>
      </c>
      <c r="E34" s="57">
        <v>0</v>
      </c>
      <c r="F34" s="60">
        <f t="shared" si="0"/>
        <v>0</v>
      </c>
      <c r="G34" s="41">
        <v>0</v>
      </c>
      <c r="H34" s="34">
        <v>0</v>
      </c>
      <c r="I34" s="38">
        <v>0</v>
      </c>
      <c r="J34" s="41">
        <f t="shared" si="1"/>
        <v>0</v>
      </c>
    </row>
    <row r="35" spans="1:10" x14ac:dyDescent="0.3">
      <c r="A35" s="21"/>
      <c r="B35" s="21"/>
      <c r="C35" s="57">
        <v>0</v>
      </c>
      <c r="D35" s="57">
        <v>0</v>
      </c>
      <c r="E35" s="57">
        <v>0</v>
      </c>
      <c r="F35" s="60">
        <f t="shared" si="0"/>
        <v>0</v>
      </c>
      <c r="G35" s="40">
        <v>0</v>
      </c>
      <c r="H35" s="21">
        <v>0</v>
      </c>
      <c r="I35" s="39">
        <v>0</v>
      </c>
      <c r="J35" s="40">
        <f t="shared" si="1"/>
        <v>0</v>
      </c>
    </row>
    <row r="36" spans="1:10" x14ac:dyDescent="0.3">
      <c r="A36" s="34"/>
      <c r="B36" s="34"/>
      <c r="C36" s="57">
        <v>0</v>
      </c>
      <c r="D36" s="57">
        <v>0</v>
      </c>
      <c r="E36" s="57">
        <v>0</v>
      </c>
      <c r="F36" s="60">
        <f t="shared" si="0"/>
        <v>0</v>
      </c>
      <c r="G36" s="41">
        <v>0</v>
      </c>
      <c r="H36" s="34">
        <v>0</v>
      </c>
      <c r="I36" s="38">
        <v>0</v>
      </c>
      <c r="J36" s="41">
        <f t="shared" si="1"/>
        <v>0</v>
      </c>
    </row>
    <row r="37" spans="1:10" x14ac:dyDescent="0.3">
      <c r="A37" s="24"/>
      <c r="B37" s="25" t="s">
        <v>220</v>
      </c>
      <c r="C37" s="60">
        <f>SUM(C8:C36)</f>
        <v>0</v>
      </c>
      <c r="D37" s="60">
        <f t="shared" ref="D37:J37" si="2">SUM(D8:D36)</f>
        <v>0</v>
      </c>
      <c r="E37" s="60">
        <f t="shared" si="2"/>
        <v>0</v>
      </c>
      <c r="F37" s="60">
        <f t="shared" si="2"/>
        <v>0</v>
      </c>
      <c r="G37" s="26">
        <f t="shared" si="2"/>
        <v>0</v>
      </c>
      <c r="H37" s="27"/>
      <c r="I37" s="28"/>
      <c r="J37" s="26">
        <f t="shared" si="2"/>
        <v>0</v>
      </c>
    </row>
    <row r="38" spans="1:10" x14ac:dyDescent="0.3">
      <c r="A38" s="43" t="s">
        <v>215</v>
      </c>
      <c r="B38" s="46"/>
      <c r="C38" s="61" t="s">
        <v>209</v>
      </c>
      <c r="D38" s="61" t="s">
        <v>210</v>
      </c>
      <c r="E38" s="61" t="s">
        <v>211</v>
      </c>
      <c r="F38" s="61" t="s">
        <v>16</v>
      </c>
      <c r="G38" s="45"/>
      <c r="H38" s="45"/>
      <c r="I38" s="45"/>
      <c r="J38" s="47"/>
    </row>
    <row r="39" spans="1:10" x14ac:dyDescent="0.3">
      <c r="A39" s="29" t="s">
        <v>216</v>
      </c>
      <c r="B39" s="30">
        <v>0</v>
      </c>
      <c r="C39" s="57">
        <v>0</v>
      </c>
      <c r="D39" s="57">
        <v>0</v>
      </c>
      <c r="E39" s="57">
        <v>0</v>
      </c>
      <c r="F39" s="60">
        <f>SUM(C39:E39)</f>
        <v>0</v>
      </c>
    </row>
    <row r="40" spans="1:10" x14ac:dyDescent="0.3">
      <c r="A40" s="35" t="s">
        <v>217</v>
      </c>
      <c r="B40" s="36">
        <v>0</v>
      </c>
      <c r="C40" s="348">
        <v>0</v>
      </c>
      <c r="D40" s="348">
        <v>0</v>
      </c>
      <c r="E40" s="348">
        <v>0</v>
      </c>
      <c r="F40" s="60">
        <v>0</v>
      </c>
    </row>
    <row r="41" spans="1:10" x14ac:dyDescent="0.3">
      <c r="A41" s="29" t="s">
        <v>218</v>
      </c>
      <c r="B41" s="30">
        <v>0</v>
      </c>
      <c r="C41" s="348">
        <v>0</v>
      </c>
      <c r="D41" s="348">
        <v>0</v>
      </c>
      <c r="E41" s="348">
        <v>0</v>
      </c>
      <c r="F41" s="60">
        <v>0</v>
      </c>
      <c r="I41" s="17" t="s">
        <v>273</v>
      </c>
    </row>
    <row r="42" spans="1:10" ht="33" x14ac:dyDescent="0.3">
      <c r="A42" s="37" t="s">
        <v>219</v>
      </c>
      <c r="B42" s="35" t="s">
        <v>271</v>
      </c>
      <c r="C42" s="70"/>
      <c r="D42" s="70"/>
      <c r="E42" s="70"/>
      <c r="F42" s="70"/>
      <c r="I42" s="17" t="s">
        <v>271</v>
      </c>
    </row>
    <row r="43" spans="1:10" x14ac:dyDescent="0.3">
      <c r="A43" s="29"/>
      <c r="B43" s="29"/>
      <c r="C43" s="70"/>
      <c r="D43" s="70"/>
      <c r="E43" s="70"/>
      <c r="F43" s="70"/>
    </row>
    <row r="44" spans="1:10" x14ac:dyDescent="0.3">
      <c r="A44" s="24"/>
      <c r="B44" s="25" t="s">
        <v>221</v>
      </c>
      <c r="C44" s="60">
        <f t="shared" ref="C44:E44" si="3">SUM(C39:C41)</f>
        <v>0</v>
      </c>
      <c r="D44" s="60">
        <f t="shared" si="3"/>
        <v>0</v>
      </c>
      <c r="E44" s="60">
        <f t="shared" si="3"/>
        <v>0</v>
      </c>
      <c r="F44" s="60">
        <f>SUM(F39:F41)</f>
        <v>0</v>
      </c>
    </row>
    <row r="45" spans="1:10" x14ac:dyDescent="0.3">
      <c r="A45" s="43" t="s">
        <v>222</v>
      </c>
      <c r="B45" s="45"/>
      <c r="C45" s="61" t="s">
        <v>209</v>
      </c>
      <c r="D45" s="61" t="s">
        <v>210</v>
      </c>
      <c r="E45" s="61" t="s">
        <v>211</v>
      </c>
      <c r="F45" s="61" t="s">
        <v>16</v>
      </c>
    </row>
    <row r="46" spans="1:10" x14ac:dyDescent="0.3">
      <c r="A46" s="31" t="s">
        <v>235</v>
      </c>
      <c r="B46" s="31">
        <v>0</v>
      </c>
      <c r="C46" s="57">
        <v>0</v>
      </c>
      <c r="D46" s="57">
        <v>0</v>
      </c>
      <c r="E46" s="57">
        <v>0</v>
      </c>
      <c r="F46" s="60">
        <f>SUM(C46:E46)</f>
        <v>0</v>
      </c>
    </row>
    <row r="47" spans="1:10" x14ac:dyDescent="0.3">
      <c r="A47" s="33" t="s">
        <v>236</v>
      </c>
      <c r="B47" s="344">
        <v>0</v>
      </c>
      <c r="C47" s="57">
        <v>0</v>
      </c>
      <c r="D47" s="57">
        <v>0</v>
      </c>
      <c r="E47" s="57">
        <v>0</v>
      </c>
      <c r="F47" s="60">
        <f t="shared" ref="F47:F62" si="4">SUM(C47:E47)</f>
        <v>0</v>
      </c>
    </row>
    <row r="48" spans="1:10" x14ac:dyDescent="0.3">
      <c r="A48" s="31" t="s">
        <v>237</v>
      </c>
      <c r="B48" s="345">
        <v>0</v>
      </c>
      <c r="C48" s="57">
        <v>0</v>
      </c>
      <c r="D48" s="57">
        <v>0</v>
      </c>
      <c r="E48" s="57">
        <v>0</v>
      </c>
      <c r="F48" s="60">
        <f t="shared" si="4"/>
        <v>0</v>
      </c>
    </row>
    <row r="49" spans="1:6" x14ac:dyDescent="0.3">
      <c r="A49" s="33" t="s">
        <v>238</v>
      </c>
      <c r="B49" s="33" t="s">
        <v>239</v>
      </c>
      <c r="C49" s="57">
        <v>0</v>
      </c>
      <c r="D49" s="57">
        <v>0</v>
      </c>
      <c r="E49" s="57">
        <v>0</v>
      </c>
      <c r="F49" s="60">
        <f t="shared" si="4"/>
        <v>0</v>
      </c>
    </row>
    <row r="50" spans="1:6" x14ac:dyDescent="0.3">
      <c r="A50" s="31">
        <v>0</v>
      </c>
      <c r="B50" s="345">
        <v>0</v>
      </c>
      <c r="C50" s="57">
        <v>0</v>
      </c>
      <c r="D50" s="57">
        <v>0</v>
      </c>
      <c r="E50" s="57">
        <v>0</v>
      </c>
      <c r="F50" s="60">
        <f t="shared" si="4"/>
        <v>0</v>
      </c>
    </row>
    <row r="51" spans="1:6" x14ac:dyDescent="0.3">
      <c r="A51" s="33" t="s">
        <v>225</v>
      </c>
      <c r="B51" s="33"/>
      <c r="C51" s="57">
        <v>0</v>
      </c>
      <c r="D51" s="57">
        <v>0</v>
      </c>
      <c r="E51" s="57">
        <v>0</v>
      </c>
      <c r="F51" s="60">
        <f t="shared" si="4"/>
        <v>0</v>
      </c>
    </row>
    <row r="52" spans="1:6" x14ac:dyDescent="0.3">
      <c r="A52" s="31"/>
      <c r="B52" s="31"/>
      <c r="C52" s="57">
        <v>0</v>
      </c>
      <c r="D52" s="57">
        <v>0</v>
      </c>
      <c r="E52" s="57">
        <v>0</v>
      </c>
      <c r="F52" s="60">
        <f t="shared" si="4"/>
        <v>0</v>
      </c>
    </row>
    <row r="53" spans="1:6" x14ac:dyDescent="0.3">
      <c r="A53" s="33"/>
      <c r="B53" s="33"/>
      <c r="C53" s="57">
        <v>0</v>
      </c>
      <c r="D53" s="57">
        <v>0</v>
      </c>
      <c r="E53" s="57">
        <v>0</v>
      </c>
      <c r="F53" s="60">
        <f t="shared" si="4"/>
        <v>0</v>
      </c>
    </row>
    <row r="54" spans="1:6" x14ac:dyDescent="0.3">
      <c r="A54" s="31"/>
      <c r="B54" s="31"/>
      <c r="C54" s="57">
        <v>0</v>
      </c>
      <c r="D54" s="57">
        <v>0</v>
      </c>
      <c r="E54" s="57">
        <v>0</v>
      </c>
      <c r="F54" s="60">
        <f t="shared" si="4"/>
        <v>0</v>
      </c>
    </row>
    <row r="55" spans="1:6" x14ac:dyDescent="0.3">
      <c r="A55" s="33"/>
      <c r="B55" s="33"/>
      <c r="C55" s="57">
        <v>0</v>
      </c>
      <c r="D55" s="57">
        <v>0</v>
      </c>
      <c r="E55" s="57">
        <v>0</v>
      </c>
      <c r="F55" s="60">
        <f t="shared" si="4"/>
        <v>0</v>
      </c>
    </row>
    <row r="56" spans="1:6" x14ac:dyDescent="0.3">
      <c r="A56" s="31"/>
      <c r="B56" s="31"/>
      <c r="C56" s="57">
        <v>0</v>
      </c>
      <c r="D56" s="57">
        <v>0</v>
      </c>
      <c r="E56" s="57">
        <v>0</v>
      </c>
      <c r="F56" s="60">
        <f t="shared" si="4"/>
        <v>0</v>
      </c>
    </row>
    <row r="57" spans="1:6" x14ac:dyDescent="0.3">
      <c r="A57" s="33"/>
      <c r="B57" s="33"/>
      <c r="C57" s="57">
        <v>0</v>
      </c>
      <c r="D57" s="57">
        <v>0</v>
      </c>
      <c r="E57" s="57">
        <v>0</v>
      </c>
      <c r="F57" s="60">
        <f t="shared" si="4"/>
        <v>0</v>
      </c>
    </row>
    <row r="58" spans="1:6" x14ac:dyDescent="0.3">
      <c r="A58" s="31"/>
      <c r="B58" s="31"/>
      <c r="C58" s="57">
        <v>0</v>
      </c>
      <c r="D58" s="57">
        <v>0</v>
      </c>
      <c r="E58" s="57">
        <v>0</v>
      </c>
      <c r="F58" s="60">
        <f t="shared" si="4"/>
        <v>0</v>
      </c>
    </row>
    <row r="59" spans="1:6" x14ac:dyDescent="0.3">
      <c r="A59" s="33" t="s">
        <v>285</v>
      </c>
      <c r="B59" s="33"/>
      <c r="C59" s="57">
        <v>0</v>
      </c>
      <c r="D59" s="57">
        <v>0</v>
      </c>
      <c r="E59" s="57">
        <v>0</v>
      </c>
      <c r="F59" s="60">
        <f t="shared" si="4"/>
        <v>0</v>
      </c>
    </row>
    <row r="60" spans="1:6" x14ac:dyDescent="0.3">
      <c r="A60" s="31"/>
      <c r="B60" s="31"/>
      <c r="C60" s="57">
        <v>0</v>
      </c>
      <c r="D60" s="57">
        <v>0</v>
      </c>
      <c r="E60" s="57">
        <v>0</v>
      </c>
      <c r="F60" s="60">
        <f t="shared" si="4"/>
        <v>0</v>
      </c>
    </row>
    <row r="61" spans="1:6" x14ac:dyDescent="0.3">
      <c r="A61" s="33"/>
      <c r="B61" s="33"/>
      <c r="C61" s="57">
        <v>0</v>
      </c>
      <c r="D61" s="57">
        <v>0</v>
      </c>
      <c r="E61" s="57">
        <v>0</v>
      </c>
      <c r="F61" s="60">
        <f t="shared" si="4"/>
        <v>0</v>
      </c>
    </row>
    <row r="62" spans="1:6" x14ac:dyDescent="0.3">
      <c r="A62" s="31"/>
      <c r="B62" s="31"/>
      <c r="C62" s="57">
        <v>0</v>
      </c>
      <c r="D62" s="57">
        <v>0</v>
      </c>
      <c r="E62" s="57">
        <v>0</v>
      </c>
      <c r="F62" s="60">
        <f t="shared" si="4"/>
        <v>0</v>
      </c>
    </row>
    <row r="63" spans="1:6" x14ac:dyDescent="0.3">
      <c r="A63" s="24"/>
      <c r="B63" s="24" t="s">
        <v>224</v>
      </c>
      <c r="C63" s="60">
        <f>SUM(C46:C62)</f>
        <v>0</v>
      </c>
      <c r="D63" s="60">
        <f t="shared" ref="D63:F63" si="5">SUM(D46:D62)</f>
        <v>0</v>
      </c>
      <c r="E63" s="60">
        <f t="shared" si="5"/>
        <v>0</v>
      </c>
      <c r="F63" s="60">
        <f t="shared" si="5"/>
        <v>0</v>
      </c>
    </row>
    <row r="64" spans="1:6" x14ac:dyDescent="0.3">
      <c r="A64" s="43" t="s">
        <v>226</v>
      </c>
      <c r="B64" s="44"/>
      <c r="C64" s="61" t="s">
        <v>209</v>
      </c>
      <c r="D64" s="61" t="s">
        <v>210</v>
      </c>
      <c r="E64" s="61" t="s">
        <v>211</v>
      </c>
      <c r="F64" s="61" t="s">
        <v>16</v>
      </c>
    </row>
    <row r="65" spans="1:6" x14ac:dyDescent="0.3">
      <c r="A65" s="32"/>
      <c r="B65" s="32"/>
      <c r="C65" s="57">
        <v>0</v>
      </c>
      <c r="D65" s="57">
        <v>0</v>
      </c>
      <c r="E65" s="57">
        <v>0</v>
      </c>
      <c r="F65" s="60">
        <f>SUM(C65:E65)</f>
        <v>0</v>
      </c>
    </row>
    <row r="66" spans="1:6" x14ac:dyDescent="0.3">
      <c r="A66" s="42"/>
      <c r="B66" s="42"/>
      <c r="C66" s="57">
        <v>0</v>
      </c>
      <c r="D66" s="57">
        <v>0</v>
      </c>
      <c r="E66" s="57">
        <v>0</v>
      </c>
      <c r="F66" s="60">
        <f t="shared" ref="F66:F69" si="6">SUM(C66:E66)</f>
        <v>0</v>
      </c>
    </row>
    <row r="67" spans="1:6" x14ac:dyDescent="0.3">
      <c r="A67" s="32"/>
      <c r="B67" s="32"/>
      <c r="C67" s="57">
        <v>0</v>
      </c>
      <c r="D67" s="57">
        <v>0</v>
      </c>
      <c r="E67" s="57">
        <v>0</v>
      </c>
      <c r="F67" s="60">
        <f t="shared" si="6"/>
        <v>0</v>
      </c>
    </row>
    <row r="68" spans="1:6" x14ac:dyDescent="0.3">
      <c r="A68" s="42"/>
      <c r="B68" s="42"/>
      <c r="C68" s="57">
        <v>0</v>
      </c>
      <c r="D68" s="57">
        <v>0</v>
      </c>
      <c r="E68" s="57">
        <v>0</v>
      </c>
      <c r="F68" s="60">
        <f t="shared" si="6"/>
        <v>0</v>
      </c>
    </row>
    <row r="69" spans="1:6" x14ac:dyDescent="0.3">
      <c r="A69" s="32"/>
      <c r="B69" s="32"/>
      <c r="C69" s="57">
        <v>0</v>
      </c>
      <c r="D69" s="57">
        <v>0</v>
      </c>
      <c r="E69" s="57">
        <v>0</v>
      </c>
      <c r="F69" s="60">
        <f t="shared" si="6"/>
        <v>0</v>
      </c>
    </row>
    <row r="70" spans="1:6" x14ac:dyDescent="0.3">
      <c r="A70" s="24"/>
      <c r="B70" s="24" t="s">
        <v>227</v>
      </c>
      <c r="C70" s="60">
        <f>SUM(C65:C69)</f>
        <v>0</v>
      </c>
      <c r="D70" s="60">
        <f t="shared" ref="D70:F70" si="7">SUM(D65:D69)</f>
        <v>0</v>
      </c>
      <c r="E70" s="60">
        <f t="shared" si="7"/>
        <v>0</v>
      </c>
      <c r="F70" s="60">
        <f t="shared" si="7"/>
        <v>0</v>
      </c>
    </row>
    <row r="71" spans="1:6" x14ac:dyDescent="0.3">
      <c r="A71" s="43" t="s">
        <v>232</v>
      </c>
      <c r="B71" s="44"/>
      <c r="C71" s="61" t="s">
        <v>209</v>
      </c>
      <c r="D71" s="61" t="s">
        <v>210</v>
      </c>
      <c r="E71" s="61" t="s">
        <v>211</v>
      </c>
      <c r="F71" s="61" t="s">
        <v>16</v>
      </c>
    </row>
    <row r="72" spans="1:6" x14ac:dyDescent="0.3">
      <c r="A72" s="51"/>
      <c r="B72" s="51"/>
      <c r="C72" s="57">
        <v>0</v>
      </c>
      <c r="D72" s="57">
        <v>0</v>
      </c>
      <c r="E72" s="57">
        <v>0</v>
      </c>
      <c r="F72" s="60">
        <f>SUM(C72:E72)</f>
        <v>0</v>
      </c>
    </row>
    <row r="73" spans="1:6" x14ac:dyDescent="0.3">
      <c r="A73" s="52"/>
      <c r="B73" s="52"/>
      <c r="C73" s="57">
        <v>0</v>
      </c>
      <c r="D73" s="57">
        <v>0</v>
      </c>
      <c r="E73" s="57">
        <v>0</v>
      </c>
      <c r="F73" s="60">
        <f t="shared" ref="F73:F84" si="8">SUM(C73:E73)</f>
        <v>0</v>
      </c>
    </row>
    <row r="74" spans="1:6" x14ac:dyDescent="0.3">
      <c r="A74" s="51"/>
      <c r="B74" s="51"/>
      <c r="C74" s="57">
        <v>0</v>
      </c>
      <c r="D74" s="57">
        <v>0</v>
      </c>
      <c r="E74" s="57">
        <v>0</v>
      </c>
      <c r="F74" s="60">
        <f t="shared" si="8"/>
        <v>0</v>
      </c>
    </row>
    <row r="75" spans="1:6" x14ac:dyDescent="0.3">
      <c r="A75" s="52"/>
      <c r="B75" s="52"/>
      <c r="C75" s="57">
        <v>0</v>
      </c>
      <c r="D75" s="57">
        <v>0</v>
      </c>
      <c r="E75" s="57">
        <v>0</v>
      </c>
      <c r="F75" s="60">
        <f t="shared" si="8"/>
        <v>0</v>
      </c>
    </row>
    <row r="76" spans="1:6" x14ac:dyDescent="0.3">
      <c r="A76" s="51"/>
      <c r="B76" s="51"/>
      <c r="C76" s="57">
        <v>0</v>
      </c>
      <c r="D76" s="57">
        <v>0</v>
      </c>
      <c r="E76" s="57">
        <v>0</v>
      </c>
      <c r="F76" s="60">
        <f t="shared" si="8"/>
        <v>0</v>
      </c>
    </row>
    <row r="77" spans="1:6" x14ac:dyDescent="0.3">
      <c r="A77" s="52"/>
      <c r="B77" s="52"/>
      <c r="C77" s="57">
        <v>0</v>
      </c>
      <c r="D77" s="57">
        <v>0</v>
      </c>
      <c r="E77" s="57">
        <v>0</v>
      </c>
      <c r="F77" s="60">
        <f t="shared" si="8"/>
        <v>0</v>
      </c>
    </row>
    <row r="78" spans="1:6" x14ac:dyDescent="0.3">
      <c r="A78" s="51"/>
      <c r="B78" s="51"/>
      <c r="C78" s="57">
        <v>0</v>
      </c>
      <c r="D78" s="57">
        <v>0</v>
      </c>
      <c r="E78" s="57">
        <v>0</v>
      </c>
      <c r="F78" s="60">
        <f t="shared" si="8"/>
        <v>0</v>
      </c>
    </row>
    <row r="79" spans="1:6" x14ac:dyDescent="0.3">
      <c r="A79" s="52"/>
      <c r="B79" s="52"/>
      <c r="C79" s="57">
        <v>0</v>
      </c>
      <c r="D79" s="57">
        <v>0</v>
      </c>
      <c r="E79" s="57">
        <v>0</v>
      </c>
      <c r="F79" s="60">
        <f t="shared" si="8"/>
        <v>0</v>
      </c>
    </row>
    <row r="80" spans="1:6" x14ac:dyDescent="0.3">
      <c r="A80" s="51"/>
      <c r="B80" s="51"/>
      <c r="C80" s="57">
        <v>0</v>
      </c>
      <c r="D80" s="57">
        <v>0</v>
      </c>
      <c r="E80" s="57">
        <v>0</v>
      </c>
      <c r="F80" s="60">
        <f t="shared" si="8"/>
        <v>0</v>
      </c>
    </row>
    <row r="81" spans="1:9" x14ac:dyDescent="0.3">
      <c r="A81" s="52"/>
      <c r="B81" s="52"/>
      <c r="C81" s="57">
        <v>0</v>
      </c>
      <c r="D81" s="57">
        <v>0</v>
      </c>
      <c r="E81" s="57">
        <v>0</v>
      </c>
      <c r="F81" s="60">
        <f t="shared" si="8"/>
        <v>0</v>
      </c>
    </row>
    <row r="82" spans="1:9" x14ac:dyDescent="0.3">
      <c r="A82" s="51"/>
      <c r="B82" s="51"/>
      <c r="C82" s="57">
        <v>0</v>
      </c>
      <c r="D82" s="57">
        <v>0</v>
      </c>
      <c r="E82" s="57">
        <v>0</v>
      </c>
      <c r="F82" s="60">
        <f t="shared" si="8"/>
        <v>0</v>
      </c>
    </row>
    <row r="83" spans="1:9" x14ac:dyDescent="0.3">
      <c r="A83" s="52"/>
      <c r="B83" s="52"/>
      <c r="C83" s="57">
        <v>0</v>
      </c>
      <c r="D83" s="57">
        <v>0</v>
      </c>
      <c r="E83" s="57">
        <v>0</v>
      </c>
      <c r="F83" s="60">
        <f t="shared" si="8"/>
        <v>0</v>
      </c>
    </row>
    <row r="84" spans="1:9" x14ac:dyDescent="0.3">
      <c r="A84" s="51"/>
      <c r="B84" s="51"/>
      <c r="C84" s="57">
        <v>0</v>
      </c>
      <c r="D84" s="57">
        <v>0</v>
      </c>
      <c r="E84" s="57">
        <v>0</v>
      </c>
      <c r="F84" s="60">
        <f t="shared" si="8"/>
        <v>0</v>
      </c>
    </row>
    <row r="85" spans="1:9" x14ac:dyDescent="0.3">
      <c r="A85" s="24"/>
      <c r="B85" s="24" t="s">
        <v>233</v>
      </c>
      <c r="C85" s="60">
        <f>SUM(C72:C84)</f>
        <v>0</v>
      </c>
      <c r="D85" s="60">
        <f t="shared" ref="D85:F85" si="9">SUM(D72:D84)</f>
        <v>0</v>
      </c>
      <c r="E85" s="60">
        <f t="shared" si="9"/>
        <v>0</v>
      </c>
      <c r="F85" s="60">
        <f t="shared" si="9"/>
        <v>0</v>
      </c>
    </row>
    <row r="86" spans="1:9" x14ac:dyDescent="0.3">
      <c r="A86" s="43" t="s">
        <v>234</v>
      </c>
      <c r="B86" s="44"/>
      <c r="C86" s="61" t="s">
        <v>209</v>
      </c>
      <c r="D86" s="61" t="s">
        <v>210</v>
      </c>
      <c r="E86" s="61" t="s">
        <v>211</v>
      </c>
      <c r="F86" s="61" t="s">
        <v>16</v>
      </c>
    </row>
    <row r="87" spans="1:9" x14ac:dyDescent="0.3">
      <c r="A87" s="48" t="s">
        <v>228</v>
      </c>
      <c r="B87" s="49">
        <v>10000</v>
      </c>
      <c r="C87" s="70">
        <v>0</v>
      </c>
      <c r="D87" s="70">
        <v>0</v>
      </c>
      <c r="E87" s="70">
        <v>0</v>
      </c>
      <c r="F87" s="70">
        <v>0</v>
      </c>
    </row>
    <row r="88" spans="1:9" x14ac:dyDescent="0.3">
      <c r="A88" s="50" t="s">
        <v>229</v>
      </c>
      <c r="B88" s="50"/>
      <c r="C88" s="70">
        <v>0</v>
      </c>
      <c r="D88" s="70">
        <v>0</v>
      </c>
      <c r="E88" s="70">
        <v>0</v>
      </c>
      <c r="F88" s="70">
        <v>0</v>
      </c>
      <c r="G88" s="50" t="s">
        <v>281</v>
      </c>
      <c r="I88" s="17" t="s">
        <v>282</v>
      </c>
    </row>
    <row r="89" spans="1:9" x14ac:dyDescent="0.3">
      <c r="A89" s="48"/>
      <c r="B89" s="48"/>
      <c r="C89" s="57">
        <v>0</v>
      </c>
      <c r="D89" s="57">
        <v>0</v>
      </c>
      <c r="E89" s="57">
        <v>0</v>
      </c>
      <c r="F89" s="60">
        <f>SUM(C89:E89)</f>
        <v>0</v>
      </c>
      <c r="G89" s="48" t="str">
        <f>IF(F89&lt;$B$87,$I$89,$I$88)</f>
        <v>Below</v>
      </c>
      <c r="I89" s="17" t="s">
        <v>283</v>
      </c>
    </row>
    <row r="90" spans="1:9" x14ac:dyDescent="0.3">
      <c r="A90" s="50"/>
      <c r="B90" s="50"/>
      <c r="C90" s="57">
        <v>0</v>
      </c>
      <c r="D90" s="57">
        <v>0</v>
      </c>
      <c r="E90" s="57">
        <v>0</v>
      </c>
      <c r="F90" s="60">
        <f t="shared" ref="F90:F102" si="10">SUM(C90:E90)</f>
        <v>0</v>
      </c>
      <c r="G90" s="50" t="str">
        <f t="shared" ref="G90:G102" si="11">IF(F90&lt;$B$87,$I$89,$I$88)</f>
        <v>Below</v>
      </c>
    </row>
    <row r="91" spans="1:9" x14ac:dyDescent="0.3">
      <c r="A91" s="48"/>
      <c r="B91" s="48"/>
      <c r="C91" s="57">
        <v>0</v>
      </c>
      <c r="D91" s="57">
        <v>0</v>
      </c>
      <c r="E91" s="57">
        <v>0</v>
      </c>
      <c r="F91" s="60">
        <f t="shared" si="10"/>
        <v>0</v>
      </c>
      <c r="G91" s="48" t="str">
        <f t="shared" si="11"/>
        <v>Below</v>
      </c>
    </row>
    <row r="92" spans="1:9" x14ac:dyDescent="0.3">
      <c r="A92" s="50"/>
      <c r="B92" s="50"/>
      <c r="C92" s="57">
        <v>0</v>
      </c>
      <c r="D92" s="57">
        <v>0</v>
      </c>
      <c r="E92" s="57">
        <v>0</v>
      </c>
      <c r="F92" s="60">
        <f t="shared" si="10"/>
        <v>0</v>
      </c>
      <c r="G92" s="50" t="str">
        <f t="shared" si="11"/>
        <v>Below</v>
      </c>
    </row>
    <row r="93" spans="1:9" x14ac:dyDescent="0.3">
      <c r="A93" s="48"/>
      <c r="B93" s="48"/>
      <c r="C93" s="57">
        <v>0</v>
      </c>
      <c r="D93" s="57">
        <v>0</v>
      </c>
      <c r="E93" s="57">
        <v>0</v>
      </c>
      <c r="F93" s="60">
        <f t="shared" si="10"/>
        <v>0</v>
      </c>
      <c r="G93" s="48" t="str">
        <f t="shared" si="11"/>
        <v>Below</v>
      </c>
    </row>
    <row r="94" spans="1:9" x14ac:dyDescent="0.3">
      <c r="A94" s="50"/>
      <c r="B94" s="50"/>
      <c r="C94" s="57">
        <v>0</v>
      </c>
      <c r="D94" s="57">
        <v>0</v>
      </c>
      <c r="E94" s="57">
        <v>0</v>
      </c>
      <c r="F94" s="60">
        <f t="shared" si="10"/>
        <v>0</v>
      </c>
      <c r="G94" s="50" t="str">
        <f t="shared" si="11"/>
        <v>Below</v>
      </c>
    </row>
    <row r="95" spans="1:9" x14ac:dyDescent="0.3">
      <c r="A95" s="48"/>
      <c r="B95" s="48"/>
      <c r="C95" s="57">
        <v>0</v>
      </c>
      <c r="D95" s="57">
        <v>0</v>
      </c>
      <c r="E95" s="57">
        <v>0</v>
      </c>
      <c r="F95" s="60">
        <f t="shared" si="10"/>
        <v>0</v>
      </c>
      <c r="G95" s="48" t="str">
        <f t="shared" si="11"/>
        <v>Below</v>
      </c>
    </row>
    <row r="96" spans="1:9" x14ac:dyDescent="0.3">
      <c r="A96" s="50"/>
      <c r="B96" s="50"/>
      <c r="C96" s="57">
        <v>0</v>
      </c>
      <c r="D96" s="57">
        <v>0</v>
      </c>
      <c r="E96" s="57">
        <v>0</v>
      </c>
      <c r="F96" s="60">
        <f t="shared" si="10"/>
        <v>0</v>
      </c>
      <c r="G96" s="50" t="str">
        <f t="shared" si="11"/>
        <v>Below</v>
      </c>
    </row>
    <row r="97" spans="1:7" x14ac:dyDescent="0.3">
      <c r="A97" s="48"/>
      <c r="B97" s="48"/>
      <c r="C97" s="57">
        <v>0</v>
      </c>
      <c r="D97" s="57">
        <v>0</v>
      </c>
      <c r="E97" s="57">
        <v>0</v>
      </c>
      <c r="F97" s="60">
        <f t="shared" si="10"/>
        <v>0</v>
      </c>
      <c r="G97" s="48" t="str">
        <f t="shared" si="11"/>
        <v>Below</v>
      </c>
    </row>
    <row r="98" spans="1:7" x14ac:dyDescent="0.3">
      <c r="A98" s="50"/>
      <c r="B98" s="50"/>
      <c r="C98" s="57">
        <v>0</v>
      </c>
      <c r="D98" s="57">
        <v>0</v>
      </c>
      <c r="E98" s="57">
        <v>0</v>
      </c>
      <c r="F98" s="60">
        <f t="shared" si="10"/>
        <v>0</v>
      </c>
      <c r="G98" s="50" t="str">
        <f t="shared" si="11"/>
        <v>Below</v>
      </c>
    </row>
    <row r="99" spans="1:7" x14ac:dyDescent="0.3">
      <c r="A99" s="48"/>
      <c r="B99" s="48"/>
      <c r="C99" s="57">
        <v>0</v>
      </c>
      <c r="D99" s="57">
        <v>0</v>
      </c>
      <c r="E99" s="57">
        <v>0</v>
      </c>
      <c r="F99" s="60">
        <f t="shared" si="10"/>
        <v>0</v>
      </c>
      <c r="G99" s="48" t="str">
        <f t="shared" si="11"/>
        <v>Below</v>
      </c>
    </row>
    <row r="100" spans="1:7" x14ac:dyDescent="0.3">
      <c r="A100" s="50"/>
      <c r="B100" s="50"/>
      <c r="C100" s="57">
        <v>0</v>
      </c>
      <c r="D100" s="57">
        <v>0</v>
      </c>
      <c r="E100" s="57">
        <v>0</v>
      </c>
      <c r="F100" s="60">
        <f t="shared" si="10"/>
        <v>0</v>
      </c>
      <c r="G100" s="50" t="str">
        <f t="shared" si="11"/>
        <v>Below</v>
      </c>
    </row>
    <row r="101" spans="1:7" x14ac:dyDescent="0.3">
      <c r="A101" s="48"/>
      <c r="B101" s="48"/>
      <c r="C101" s="57">
        <v>0</v>
      </c>
      <c r="D101" s="57">
        <v>0</v>
      </c>
      <c r="E101" s="57">
        <v>0</v>
      </c>
      <c r="F101" s="60">
        <f t="shared" si="10"/>
        <v>0</v>
      </c>
      <c r="G101" s="48" t="str">
        <f t="shared" si="11"/>
        <v>Below</v>
      </c>
    </row>
    <row r="102" spans="1:7" x14ac:dyDescent="0.3">
      <c r="A102" s="50"/>
      <c r="B102" s="50"/>
      <c r="C102" s="57">
        <v>0</v>
      </c>
      <c r="D102" s="57">
        <v>0</v>
      </c>
      <c r="E102" s="57">
        <v>0</v>
      </c>
      <c r="F102" s="60">
        <f t="shared" si="10"/>
        <v>0</v>
      </c>
      <c r="G102" s="50" t="str">
        <f t="shared" si="11"/>
        <v>Below</v>
      </c>
    </row>
    <row r="103" spans="1:7" x14ac:dyDescent="0.3">
      <c r="A103" s="24"/>
      <c r="B103" s="24" t="s">
        <v>231</v>
      </c>
      <c r="C103" s="60">
        <f>SUM(C87:C102)</f>
        <v>0</v>
      </c>
      <c r="D103" s="60">
        <f t="shared" ref="D103:F103" si="12">SUM(D87:D102)</f>
        <v>0</v>
      </c>
      <c r="E103" s="60">
        <f t="shared" si="12"/>
        <v>0</v>
      </c>
      <c r="F103" s="60">
        <f t="shared" si="12"/>
        <v>0</v>
      </c>
    </row>
    <row r="104" spans="1:7" x14ac:dyDescent="0.3">
      <c r="A104" s="43" t="s">
        <v>241</v>
      </c>
      <c r="B104" s="44"/>
      <c r="C104" s="61" t="s">
        <v>209</v>
      </c>
      <c r="D104" s="61" t="s">
        <v>210</v>
      </c>
      <c r="E104" s="61" t="s">
        <v>211</v>
      </c>
      <c r="F104" s="61" t="s">
        <v>16</v>
      </c>
      <c r="G104" s="50" t="s">
        <v>281</v>
      </c>
    </row>
    <row r="105" spans="1:7" x14ac:dyDescent="0.3">
      <c r="A105" s="54" t="s">
        <v>274</v>
      </c>
      <c r="B105" s="54"/>
      <c r="C105" s="57">
        <v>0</v>
      </c>
      <c r="D105" s="57">
        <v>0</v>
      </c>
      <c r="E105" s="57">
        <v>0</v>
      </c>
      <c r="F105" s="60">
        <f>SUM(C105:E105)</f>
        <v>0</v>
      </c>
      <c r="G105" s="48" t="str">
        <f>IF(F105&lt;$B$87,$I$89,$I$88)</f>
        <v>Below</v>
      </c>
    </row>
    <row r="106" spans="1:7" x14ac:dyDescent="0.3">
      <c r="A106" s="53"/>
      <c r="B106" s="53"/>
      <c r="C106" s="57">
        <v>0</v>
      </c>
      <c r="D106" s="57">
        <v>0</v>
      </c>
      <c r="E106" s="57">
        <v>0</v>
      </c>
      <c r="F106" s="60">
        <f t="shared" ref="F106:F109" si="13">SUM(C106:E106)</f>
        <v>0</v>
      </c>
      <c r="G106" s="50" t="str">
        <f t="shared" ref="G106:G109" si="14">IF(F106&lt;$B$87,$I$89,$I$88)</f>
        <v>Below</v>
      </c>
    </row>
    <row r="107" spans="1:7" x14ac:dyDescent="0.3">
      <c r="A107" s="54"/>
      <c r="B107" s="54"/>
      <c r="C107" s="57">
        <v>0</v>
      </c>
      <c r="D107" s="57">
        <v>0</v>
      </c>
      <c r="E107" s="57">
        <v>0</v>
      </c>
      <c r="F107" s="60">
        <f t="shared" si="13"/>
        <v>0</v>
      </c>
      <c r="G107" s="48" t="str">
        <f t="shared" si="14"/>
        <v>Below</v>
      </c>
    </row>
    <row r="108" spans="1:7" x14ac:dyDescent="0.3">
      <c r="A108" s="53"/>
      <c r="B108" s="53"/>
      <c r="C108" s="57">
        <v>0</v>
      </c>
      <c r="D108" s="57">
        <v>0</v>
      </c>
      <c r="E108" s="57">
        <v>0</v>
      </c>
      <c r="F108" s="60">
        <f t="shared" si="13"/>
        <v>0</v>
      </c>
      <c r="G108" s="50" t="str">
        <f t="shared" si="14"/>
        <v>Below</v>
      </c>
    </row>
    <row r="109" spans="1:7" x14ac:dyDescent="0.3">
      <c r="A109" s="54"/>
      <c r="B109" s="54"/>
      <c r="C109" s="57">
        <v>0</v>
      </c>
      <c r="D109" s="57">
        <v>0</v>
      </c>
      <c r="E109" s="57">
        <v>0</v>
      </c>
      <c r="F109" s="60">
        <f t="shared" si="13"/>
        <v>0</v>
      </c>
      <c r="G109" s="48" t="str">
        <f t="shared" si="14"/>
        <v>Below</v>
      </c>
    </row>
    <row r="110" spans="1:7" x14ac:dyDescent="0.3">
      <c r="A110" s="24"/>
      <c r="B110" s="24" t="s">
        <v>240</v>
      </c>
      <c r="C110" s="60">
        <f>SUM(C105:C109)</f>
        <v>0</v>
      </c>
      <c r="D110" s="60">
        <f t="shared" ref="D110:F110" si="15">SUM(D105:D109)</f>
        <v>0</v>
      </c>
      <c r="E110" s="60">
        <f t="shared" si="15"/>
        <v>0</v>
      </c>
      <c r="F110" s="60">
        <f t="shared" si="15"/>
        <v>0</v>
      </c>
    </row>
    <row r="111" spans="1:7" x14ac:dyDescent="0.3">
      <c r="A111" s="43" t="s">
        <v>242</v>
      </c>
      <c r="B111" s="44"/>
      <c r="C111" s="61" t="s">
        <v>209</v>
      </c>
      <c r="D111" s="61" t="s">
        <v>210</v>
      </c>
      <c r="E111" s="61" t="s">
        <v>211</v>
      </c>
      <c r="F111" s="61" t="s">
        <v>16</v>
      </c>
    </row>
    <row r="112" spans="1:7" x14ac:dyDescent="0.3">
      <c r="A112" s="55" t="s">
        <v>287</v>
      </c>
      <c r="B112" s="55"/>
      <c r="C112" s="57">
        <v>0</v>
      </c>
      <c r="D112" s="57">
        <v>0</v>
      </c>
      <c r="E112" s="57">
        <v>0</v>
      </c>
      <c r="F112" s="60">
        <f>SUM(C112:E112)</f>
        <v>0</v>
      </c>
    </row>
    <row r="113" spans="1:8" x14ac:dyDescent="0.3">
      <c r="A113" s="56" t="s">
        <v>286</v>
      </c>
      <c r="B113" s="56"/>
      <c r="C113" s="57">
        <v>0</v>
      </c>
      <c r="D113" s="57">
        <v>0</v>
      </c>
      <c r="E113" s="57">
        <v>0</v>
      </c>
      <c r="F113" s="60">
        <f t="shared" ref="F113:F127" si="16">SUM(C113:E113)</f>
        <v>0</v>
      </c>
    </row>
    <row r="114" spans="1:8" x14ac:dyDescent="0.3">
      <c r="A114" s="55"/>
      <c r="B114" s="55"/>
      <c r="C114" s="57">
        <v>0</v>
      </c>
      <c r="D114" s="57">
        <v>0</v>
      </c>
      <c r="E114" s="57">
        <v>0</v>
      </c>
      <c r="F114" s="60">
        <f t="shared" si="16"/>
        <v>0</v>
      </c>
    </row>
    <row r="115" spans="1:8" x14ac:dyDescent="0.3">
      <c r="A115" s="56"/>
      <c r="B115" s="56"/>
      <c r="C115" s="57">
        <v>0</v>
      </c>
      <c r="D115" s="57">
        <v>0</v>
      </c>
      <c r="E115" s="57">
        <v>0</v>
      </c>
      <c r="F115" s="60">
        <f t="shared" si="16"/>
        <v>0</v>
      </c>
    </row>
    <row r="116" spans="1:8" x14ac:dyDescent="0.3">
      <c r="A116" s="55"/>
      <c r="B116" s="55"/>
      <c r="C116" s="57">
        <v>0</v>
      </c>
      <c r="D116" s="57">
        <v>0</v>
      </c>
      <c r="E116" s="57">
        <v>0</v>
      </c>
      <c r="F116" s="60">
        <f t="shared" si="16"/>
        <v>0</v>
      </c>
    </row>
    <row r="117" spans="1:8" x14ac:dyDescent="0.3">
      <c r="A117" s="56"/>
      <c r="B117" s="56"/>
      <c r="C117" s="57">
        <v>0</v>
      </c>
      <c r="D117" s="57">
        <v>0</v>
      </c>
      <c r="E117" s="57">
        <v>0</v>
      </c>
      <c r="F117" s="60">
        <f t="shared" si="16"/>
        <v>0</v>
      </c>
    </row>
    <row r="118" spans="1:8" x14ac:dyDescent="0.3">
      <c r="A118" s="55"/>
      <c r="B118" s="55"/>
      <c r="C118" s="57">
        <v>0</v>
      </c>
      <c r="D118" s="57">
        <v>0</v>
      </c>
      <c r="E118" s="57">
        <v>0</v>
      </c>
      <c r="F118" s="60">
        <f t="shared" si="16"/>
        <v>0</v>
      </c>
    </row>
    <row r="119" spans="1:8" x14ac:dyDescent="0.3">
      <c r="A119" s="56"/>
      <c r="B119" s="56"/>
      <c r="C119" s="57">
        <v>0</v>
      </c>
      <c r="D119" s="57">
        <v>0</v>
      </c>
      <c r="E119" s="57">
        <v>0</v>
      </c>
      <c r="F119" s="60">
        <f t="shared" si="16"/>
        <v>0</v>
      </c>
      <c r="H119" s="17">
        <f>IF($B$132=$G$123,$F$129-$F$70,IF($B$132=$G$124,B$62,IF($B$132=$G$125,B$62+B$63)))</f>
        <v>0</v>
      </c>
    </row>
    <row r="120" spans="1:8" x14ac:dyDescent="0.3">
      <c r="A120" s="55"/>
      <c r="B120" s="55"/>
      <c r="C120" s="57">
        <v>0</v>
      </c>
      <c r="D120" s="57">
        <v>0</v>
      </c>
      <c r="E120" s="57">
        <v>0</v>
      </c>
      <c r="F120" s="60">
        <f t="shared" si="16"/>
        <v>0</v>
      </c>
    </row>
    <row r="121" spans="1:8" x14ac:dyDescent="0.3">
      <c r="A121" s="56"/>
      <c r="B121" s="56"/>
      <c r="C121" s="57">
        <v>0</v>
      </c>
      <c r="D121" s="57">
        <v>0</v>
      </c>
      <c r="E121" s="57">
        <v>0</v>
      </c>
      <c r="F121" s="60">
        <f t="shared" si="16"/>
        <v>0</v>
      </c>
    </row>
    <row r="122" spans="1:8" x14ac:dyDescent="0.3">
      <c r="A122" s="55"/>
      <c r="B122" s="55"/>
      <c r="C122" s="57">
        <v>0</v>
      </c>
      <c r="D122" s="57">
        <v>0</v>
      </c>
      <c r="E122" s="57">
        <v>0</v>
      </c>
      <c r="F122" s="60">
        <f t="shared" si="16"/>
        <v>0</v>
      </c>
    </row>
    <row r="123" spans="1:8" x14ac:dyDescent="0.3">
      <c r="A123" s="56"/>
      <c r="B123" s="56"/>
      <c r="C123" s="57">
        <v>0</v>
      </c>
      <c r="D123" s="57">
        <v>0</v>
      </c>
      <c r="E123" s="57">
        <v>0</v>
      </c>
      <c r="F123" s="60">
        <f t="shared" si="16"/>
        <v>0</v>
      </c>
      <c r="G123" s="17" t="s">
        <v>247</v>
      </c>
    </row>
    <row r="124" spans="1:8" x14ac:dyDescent="0.3">
      <c r="A124" s="55"/>
      <c r="B124" s="55"/>
      <c r="C124" s="57">
        <v>0</v>
      </c>
      <c r="D124" s="57">
        <v>0</v>
      </c>
      <c r="E124" s="57">
        <v>0</v>
      </c>
      <c r="F124" s="60">
        <f t="shared" si="16"/>
        <v>0</v>
      </c>
      <c r="G124" s="17" t="s">
        <v>248</v>
      </c>
    </row>
    <row r="125" spans="1:8" x14ac:dyDescent="0.3">
      <c r="A125" s="56"/>
      <c r="B125" s="56"/>
      <c r="C125" s="57">
        <v>0</v>
      </c>
      <c r="D125" s="57">
        <v>0</v>
      </c>
      <c r="E125" s="57">
        <v>0</v>
      </c>
      <c r="F125" s="60">
        <f t="shared" si="16"/>
        <v>0</v>
      </c>
      <c r="G125" s="17" t="s">
        <v>249</v>
      </c>
    </row>
    <row r="126" spans="1:8" x14ac:dyDescent="0.3">
      <c r="A126" s="55"/>
      <c r="B126" s="55"/>
      <c r="C126" s="57">
        <v>0</v>
      </c>
      <c r="D126" s="57">
        <v>0</v>
      </c>
      <c r="E126" s="57">
        <v>0</v>
      </c>
      <c r="F126" s="60">
        <f t="shared" si="16"/>
        <v>0</v>
      </c>
      <c r="G126" s="17" t="s">
        <v>256</v>
      </c>
    </row>
    <row r="127" spans="1:8" x14ac:dyDescent="0.3">
      <c r="A127" s="56"/>
      <c r="B127" s="56"/>
      <c r="C127" s="57">
        <v>0</v>
      </c>
      <c r="D127" s="57">
        <v>0</v>
      </c>
      <c r="E127" s="57">
        <v>0</v>
      </c>
      <c r="F127" s="60">
        <f t="shared" si="16"/>
        <v>0</v>
      </c>
      <c r="G127" s="17" t="s">
        <v>257</v>
      </c>
    </row>
    <row r="128" spans="1:8" x14ac:dyDescent="0.3">
      <c r="A128" s="24"/>
      <c r="B128" s="24" t="s">
        <v>243</v>
      </c>
      <c r="C128" s="62">
        <f>SUM(C112:C127)</f>
        <v>0</v>
      </c>
      <c r="D128" s="62">
        <f t="shared" ref="D128:F128" si="17">SUM(D112:D127)</f>
        <v>0</v>
      </c>
      <c r="E128" s="62">
        <f t="shared" si="17"/>
        <v>0</v>
      </c>
      <c r="F128" s="62">
        <f t="shared" si="17"/>
        <v>0</v>
      </c>
    </row>
    <row r="129" spans="1:6" s="66" customFormat="1" ht="20.25" x14ac:dyDescent="0.35">
      <c r="A129" s="63"/>
      <c r="B129" s="64" t="s">
        <v>244</v>
      </c>
      <c r="C129" s="65">
        <f>SUM(C37,C44,C63,C70,C85,C103,C110,C128)</f>
        <v>0</v>
      </c>
      <c r="D129" s="65">
        <f t="shared" ref="D129:E129" si="18">SUM(D37,D44,D63,D70,D85,D103,D110,D128)</f>
        <v>0</v>
      </c>
      <c r="E129" s="65">
        <f t="shared" si="18"/>
        <v>0</v>
      </c>
      <c r="F129" s="65">
        <f>SUM(F37,F44,F63,F70,F85,F103,F110,F128)</f>
        <v>0</v>
      </c>
    </row>
    <row r="130" spans="1:6" x14ac:dyDescent="0.3">
      <c r="A130" s="43" t="s">
        <v>258</v>
      </c>
      <c r="B130" s="44"/>
      <c r="C130" s="61" t="s">
        <v>259</v>
      </c>
      <c r="D130" s="61"/>
      <c r="E130" s="61" t="s">
        <v>260</v>
      </c>
      <c r="F130" s="61" t="s">
        <v>16</v>
      </c>
    </row>
    <row r="131" spans="1:6" x14ac:dyDescent="0.3">
      <c r="A131" s="24" t="s">
        <v>245</v>
      </c>
      <c r="B131" s="351">
        <v>0</v>
      </c>
      <c r="C131" s="22">
        <v>0</v>
      </c>
      <c r="D131" s="27"/>
      <c r="E131" s="22">
        <v>0</v>
      </c>
      <c r="F131" s="352">
        <f>SUM(+C131,E131)</f>
        <v>0</v>
      </c>
    </row>
    <row r="132" spans="1:6" ht="33" x14ac:dyDescent="0.3">
      <c r="A132" s="24" t="s">
        <v>246</v>
      </c>
      <c r="B132" s="349" t="s">
        <v>248</v>
      </c>
      <c r="C132" s="27"/>
      <c r="D132" s="27"/>
      <c r="E132" s="27"/>
      <c r="F132" s="27"/>
    </row>
    <row r="133" spans="1:6" x14ac:dyDescent="0.3">
      <c r="A133" s="24" t="s">
        <v>250</v>
      </c>
      <c r="B133" s="26">
        <f>IF($B$132=$G$123,$F$129-$F$70,IF($B$132=$G$124,$F$37,IF($B$132=$G$125,$F$37+$F$44)))</f>
        <v>0</v>
      </c>
      <c r="C133" s="27"/>
      <c r="D133" s="27"/>
      <c r="E133" s="27"/>
      <c r="F133" s="27"/>
    </row>
    <row r="134" spans="1:6" x14ac:dyDescent="0.3">
      <c r="A134" s="24" t="s">
        <v>288</v>
      </c>
      <c r="B134" s="354">
        <v>0</v>
      </c>
      <c r="C134" s="27"/>
      <c r="D134" s="27"/>
      <c r="E134" s="27"/>
      <c r="F134" s="27"/>
    </row>
    <row r="135" spans="1:6" x14ac:dyDescent="0.3">
      <c r="A135" s="24" t="s">
        <v>253</v>
      </c>
      <c r="B135" s="26">
        <f>B133-B134</f>
        <v>0</v>
      </c>
      <c r="C135" s="27"/>
      <c r="D135" s="27"/>
      <c r="E135" s="27"/>
      <c r="F135" s="27"/>
    </row>
    <row r="136" spans="1:6" x14ac:dyDescent="0.3">
      <c r="A136" s="24" t="s">
        <v>254</v>
      </c>
      <c r="B136" s="26">
        <f>B131*B135</f>
        <v>0</v>
      </c>
      <c r="C136" s="27"/>
      <c r="D136" s="27"/>
      <c r="E136" s="27"/>
      <c r="F136" s="27"/>
    </row>
    <row r="137" spans="1:6" x14ac:dyDescent="0.3">
      <c r="A137" s="24" t="s">
        <v>255</v>
      </c>
      <c r="B137" s="24" t="s">
        <v>256</v>
      </c>
      <c r="C137" s="27"/>
      <c r="D137" s="27"/>
      <c r="E137" s="27"/>
      <c r="F137" s="27"/>
    </row>
    <row r="138" spans="1:6" x14ac:dyDescent="0.3">
      <c r="A138" s="24" t="s">
        <v>262</v>
      </c>
      <c r="B138" s="350">
        <v>44561</v>
      </c>
      <c r="C138" s="27"/>
      <c r="D138" s="27"/>
      <c r="E138" s="27"/>
      <c r="F138" s="27"/>
    </row>
    <row r="139" spans="1:6" x14ac:dyDescent="0.3">
      <c r="A139" s="24"/>
      <c r="B139" s="24" t="s">
        <v>261</v>
      </c>
      <c r="C139" s="62">
        <f>SUM(C131)</f>
        <v>0</v>
      </c>
      <c r="D139" s="69"/>
      <c r="E139" s="62">
        <f>SUM(E131)</f>
        <v>0</v>
      </c>
      <c r="F139" s="62">
        <f>SUM(F131)</f>
        <v>0</v>
      </c>
    </row>
    <row r="140" spans="1:6" ht="20.25" x14ac:dyDescent="0.35">
      <c r="A140" s="18"/>
      <c r="B140" s="72" t="s">
        <v>263</v>
      </c>
      <c r="C140" s="73">
        <f>SUM(C139,C129)</f>
        <v>0</v>
      </c>
      <c r="D140" s="73">
        <f t="shared" ref="D140:F140" si="19">SUM(D139,D129)</f>
        <v>0</v>
      </c>
      <c r="E140" s="73">
        <f t="shared" si="19"/>
        <v>0</v>
      </c>
      <c r="F140" s="73">
        <f t="shared" si="19"/>
        <v>0</v>
      </c>
    </row>
    <row r="142" spans="1:6" x14ac:dyDescent="0.3">
      <c r="A142" s="17" t="s">
        <v>289</v>
      </c>
      <c r="B142" s="353"/>
    </row>
    <row r="143" spans="1:6" x14ac:dyDescent="0.3">
      <c r="A143" s="17" t="s">
        <v>290</v>
      </c>
    </row>
  </sheetData>
  <mergeCells count="1">
    <mergeCell ref="C1:F5"/>
  </mergeCells>
  <dataValidations count="4">
    <dataValidation type="list" allowBlank="1" showInputMessage="1" showErrorMessage="1" prompt="Select Method of Allocation" sqref="B132" xr:uid="{89EC3E8F-AC2B-43CC-B04A-ED017277110E}">
      <formula1>$G$123:$G$125</formula1>
    </dataValidation>
    <dataValidation type="list" allowBlank="1" showInputMessage="1" showErrorMessage="1" sqref="B137" xr:uid="{E601D289-3EDF-4156-88E9-6F5A2B7A9A48}">
      <formula1>$G$126:$G$127</formula1>
    </dataValidation>
    <dataValidation type="list" allowBlank="1" showInputMessage="1" showErrorMessage="1" sqref="G89:G102 G105:G109" xr:uid="{4B620711-AB61-4EC2-8CDF-57E2CE2932DC}">
      <formula1>$I$88:$I$89</formula1>
    </dataValidation>
    <dataValidation type="list" allowBlank="1" showInputMessage="1" showErrorMessage="1" sqref="B42" xr:uid="{AB9780B1-BDE1-463D-B736-88B4C5E51D11}">
      <formula1>$I$41:$I$42</formula1>
    </dataValidation>
  </dataValidations>
  <pageMargins left="0.7" right="0.7" top="0.75" bottom="0.75" header="0.3" footer="0.3"/>
  <pageSetup orientation="portrait" horizontalDpi="4294967295" verticalDpi="4294967295" r:id="rId1"/>
  <rowBreaks count="1" manualBreakCount="1">
    <brk id="70" max="16383" man="1"/>
  </rowBreaks>
  <colBreaks count="1" manualBreakCount="1">
    <brk id="6" max="141" man="1"/>
  </col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1240E-34BE-477C-9215-4F02F4D542B6}">
  <dimension ref="A1:J143"/>
  <sheetViews>
    <sheetView zoomScale="60" zoomScaleNormal="60" workbookViewId="0">
      <selection sqref="A1:XFD1048576"/>
    </sheetView>
  </sheetViews>
  <sheetFormatPr defaultColWidth="9.140625" defaultRowHeight="16.5" x14ac:dyDescent="0.3"/>
  <cols>
    <col min="1" max="9" width="35.7109375" style="17" customWidth="1"/>
    <col min="10" max="10" width="43.85546875" style="17" bestFit="1" customWidth="1"/>
    <col min="11" max="11" width="35.7109375" style="17" customWidth="1"/>
    <col min="12" max="16384" width="9.140625" style="17"/>
  </cols>
  <sheetData>
    <row r="1" spans="1:10" x14ac:dyDescent="0.3">
      <c r="A1" s="17" t="s">
        <v>203</v>
      </c>
      <c r="C1" s="358" t="s">
        <v>280</v>
      </c>
      <c r="D1" s="358"/>
      <c r="E1" s="358"/>
      <c r="F1" s="358"/>
    </row>
    <row r="2" spans="1:10" x14ac:dyDescent="0.3">
      <c r="A2" s="18" t="s">
        <v>204</v>
      </c>
      <c r="B2" s="19"/>
      <c r="C2" s="358"/>
      <c r="D2" s="358"/>
      <c r="E2" s="358"/>
      <c r="F2" s="358"/>
    </row>
    <row r="3" spans="1:10" x14ac:dyDescent="0.3">
      <c r="A3" s="18" t="s">
        <v>205</v>
      </c>
      <c r="B3" s="20"/>
      <c r="C3" s="358"/>
      <c r="D3" s="358"/>
      <c r="E3" s="358"/>
      <c r="F3" s="358"/>
    </row>
    <row r="4" spans="1:10" x14ac:dyDescent="0.3">
      <c r="A4" s="18" t="s">
        <v>160</v>
      </c>
      <c r="B4" s="20"/>
      <c r="C4" s="358"/>
      <c r="D4" s="358"/>
      <c r="E4" s="358"/>
      <c r="F4" s="358"/>
    </row>
    <row r="5" spans="1:10" x14ac:dyDescent="0.3">
      <c r="C5" s="359"/>
      <c r="D5" s="359"/>
      <c r="E5" s="359"/>
      <c r="F5" s="359"/>
    </row>
    <row r="6" spans="1:10" x14ac:dyDescent="0.3">
      <c r="A6" s="18" t="s">
        <v>206</v>
      </c>
      <c r="B6" s="18"/>
      <c r="C6" s="58" t="s">
        <v>209</v>
      </c>
      <c r="D6" s="58" t="s">
        <v>210</v>
      </c>
      <c r="E6" s="58" t="s">
        <v>211</v>
      </c>
      <c r="F6" s="58" t="s">
        <v>16</v>
      </c>
      <c r="G6" s="18"/>
      <c r="H6" s="18"/>
      <c r="I6" s="18"/>
      <c r="J6" s="18"/>
    </row>
    <row r="7" spans="1:10" x14ac:dyDescent="0.3">
      <c r="A7" s="21" t="s">
        <v>207</v>
      </c>
      <c r="B7" s="21" t="s">
        <v>208</v>
      </c>
      <c r="C7" s="59"/>
      <c r="D7" s="59"/>
      <c r="E7" s="59"/>
      <c r="F7" s="59"/>
      <c r="G7" s="40" t="s">
        <v>212</v>
      </c>
      <c r="H7" s="21" t="s">
        <v>213</v>
      </c>
      <c r="I7" s="21" t="s">
        <v>214</v>
      </c>
      <c r="J7" s="21" t="s">
        <v>270</v>
      </c>
    </row>
    <row r="8" spans="1:10" x14ac:dyDescent="0.3">
      <c r="A8" s="34"/>
      <c r="B8" s="34"/>
      <c r="C8" s="57">
        <v>0</v>
      </c>
      <c r="D8" s="57">
        <v>0</v>
      </c>
      <c r="E8" s="57">
        <v>0</v>
      </c>
      <c r="F8" s="60">
        <f>SUM(C8:E8)</f>
        <v>0</v>
      </c>
      <c r="G8" s="41">
        <v>0</v>
      </c>
      <c r="H8" s="34">
        <v>12</v>
      </c>
      <c r="I8" s="38">
        <v>1</v>
      </c>
      <c r="J8" s="41">
        <f>(G8/12)*H8*I8</f>
        <v>0</v>
      </c>
    </row>
    <row r="9" spans="1:10" x14ac:dyDescent="0.3">
      <c r="A9" s="21"/>
      <c r="B9" s="21"/>
      <c r="C9" s="57">
        <v>0</v>
      </c>
      <c r="D9" s="57">
        <v>0</v>
      </c>
      <c r="E9" s="57">
        <v>0</v>
      </c>
      <c r="F9" s="60">
        <f t="shared" ref="F9:F36" si="0">SUM(C9:E9)</f>
        <v>0</v>
      </c>
      <c r="G9" s="40">
        <v>0</v>
      </c>
      <c r="H9" s="21">
        <v>0</v>
      </c>
      <c r="I9" s="39">
        <v>0</v>
      </c>
      <c r="J9" s="40">
        <f t="shared" ref="J9:J36" si="1">(G9/12)*H9*I9</f>
        <v>0</v>
      </c>
    </row>
    <row r="10" spans="1:10" x14ac:dyDescent="0.3">
      <c r="A10" s="34"/>
      <c r="B10" s="34"/>
      <c r="C10" s="57">
        <v>0</v>
      </c>
      <c r="D10" s="57">
        <v>0</v>
      </c>
      <c r="E10" s="57">
        <v>0</v>
      </c>
      <c r="F10" s="60">
        <f t="shared" si="0"/>
        <v>0</v>
      </c>
      <c r="G10" s="41">
        <v>0</v>
      </c>
      <c r="H10" s="34">
        <v>0</v>
      </c>
      <c r="I10" s="38">
        <v>0</v>
      </c>
      <c r="J10" s="41">
        <f t="shared" si="1"/>
        <v>0</v>
      </c>
    </row>
    <row r="11" spans="1:10" x14ac:dyDescent="0.3">
      <c r="A11" s="21"/>
      <c r="B11" s="21"/>
      <c r="C11" s="57">
        <v>0</v>
      </c>
      <c r="D11" s="57">
        <v>0</v>
      </c>
      <c r="E11" s="57">
        <v>0</v>
      </c>
      <c r="F11" s="60">
        <f t="shared" si="0"/>
        <v>0</v>
      </c>
      <c r="G11" s="40">
        <v>0</v>
      </c>
      <c r="H11" s="21">
        <v>0</v>
      </c>
      <c r="I11" s="39">
        <v>0</v>
      </c>
      <c r="J11" s="40">
        <f t="shared" si="1"/>
        <v>0</v>
      </c>
    </row>
    <row r="12" spans="1:10" x14ac:dyDescent="0.3">
      <c r="A12" s="34"/>
      <c r="B12" s="34"/>
      <c r="C12" s="57">
        <v>0</v>
      </c>
      <c r="D12" s="57">
        <v>0</v>
      </c>
      <c r="E12" s="57">
        <v>0</v>
      </c>
      <c r="F12" s="60">
        <f t="shared" si="0"/>
        <v>0</v>
      </c>
      <c r="G12" s="41">
        <v>0</v>
      </c>
      <c r="H12" s="34">
        <v>0</v>
      </c>
      <c r="I12" s="38">
        <v>0</v>
      </c>
      <c r="J12" s="41">
        <f t="shared" si="1"/>
        <v>0</v>
      </c>
    </row>
    <row r="13" spans="1:10" x14ac:dyDescent="0.3">
      <c r="A13" s="21"/>
      <c r="B13" s="21"/>
      <c r="C13" s="57">
        <v>0</v>
      </c>
      <c r="D13" s="57">
        <v>0</v>
      </c>
      <c r="E13" s="57">
        <v>0</v>
      </c>
      <c r="F13" s="60">
        <f t="shared" si="0"/>
        <v>0</v>
      </c>
      <c r="G13" s="40">
        <v>0</v>
      </c>
      <c r="H13" s="21">
        <v>0</v>
      </c>
      <c r="I13" s="39">
        <v>0</v>
      </c>
      <c r="J13" s="40">
        <f t="shared" si="1"/>
        <v>0</v>
      </c>
    </row>
    <row r="14" spans="1:10" x14ac:dyDescent="0.3">
      <c r="A14" s="34"/>
      <c r="B14" s="34"/>
      <c r="C14" s="57">
        <v>0</v>
      </c>
      <c r="D14" s="57">
        <v>0</v>
      </c>
      <c r="E14" s="57">
        <v>0</v>
      </c>
      <c r="F14" s="60">
        <f t="shared" si="0"/>
        <v>0</v>
      </c>
      <c r="G14" s="41">
        <v>0</v>
      </c>
      <c r="H14" s="34">
        <v>0</v>
      </c>
      <c r="I14" s="38">
        <v>0</v>
      </c>
      <c r="J14" s="41">
        <f t="shared" si="1"/>
        <v>0</v>
      </c>
    </row>
    <row r="15" spans="1:10" x14ac:dyDescent="0.3">
      <c r="A15" s="21"/>
      <c r="B15" s="21"/>
      <c r="C15" s="57">
        <v>0</v>
      </c>
      <c r="D15" s="57">
        <v>0</v>
      </c>
      <c r="E15" s="57">
        <v>0</v>
      </c>
      <c r="F15" s="60">
        <f t="shared" si="0"/>
        <v>0</v>
      </c>
      <c r="G15" s="40">
        <v>0</v>
      </c>
      <c r="H15" s="21">
        <v>0</v>
      </c>
      <c r="I15" s="39">
        <v>0</v>
      </c>
      <c r="J15" s="40">
        <f t="shared" si="1"/>
        <v>0</v>
      </c>
    </row>
    <row r="16" spans="1:10" x14ac:dyDescent="0.3">
      <c r="A16" s="34"/>
      <c r="B16" s="34"/>
      <c r="C16" s="57">
        <v>0</v>
      </c>
      <c r="D16" s="57">
        <v>0</v>
      </c>
      <c r="E16" s="57">
        <v>0</v>
      </c>
      <c r="F16" s="60">
        <f t="shared" si="0"/>
        <v>0</v>
      </c>
      <c r="G16" s="41">
        <v>0</v>
      </c>
      <c r="H16" s="34">
        <v>0</v>
      </c>
      <c r="I16" s="38">
        <v>0</v>
      </c>
      <c r="J16" s="41">
        <f t="shared" si="1"/>
        <v>0</v>
      </c>
    </row>
    <row r="17" spans="1:10" x14ac:dyDescent="0.3">
      <c r="A17" s="21"/>
      <c r="B17" s="21"/>
      <c r="C17" s="57">
        <v>0</v>
      </c>
      <c r="D17" s="57">
        <v>0</v>
      </c>
      <c r="E17" s="57">
        <v>0</v>
      </c>
      <c r="F17" s="60">
        <f t="shared" si="0"/>
        <v>0</v>
      </c>
      <c r="G17" s="40">
        <v>0</v>
      </c>
      <c r="H17" s="21">
        <v>0</v>
      </c>
      <c r="I17" s="39">
        <v>0</v>
      </c>
      <c r="J17" s="40">
        <f t="shared" si="1"/>
        <v>0</v>
      </c>
    </row>
    <row r="18" spans="1:10" x14ac:dyDescent="0.3">
      <c r="A18" s="34"/>
      <c r="B18" s="34"/>
      <c r="C18" s="57">
        <v>0</v>
      </c>
      <c r="D18" s="57">
        <v>0</v>
      </c>
      <c r="E18" s="57">
        <v>0</v>
      </c>
      <c r="F18" s="60">
        <f t="shared" si="0"/>
        <v>0</v>
      </c>
      <c r="G18" s="41">
        <v>0</v>
      </c>
      <c r="H18" s="34">
        <v>0</v>
      </c>
      <c r="I18" s="38">
        <v>0</v>
      </c>
      <c r="J18" s="41">
        <f t="shared" si="1"/>
        <v>0</v>
      </c>
    </row>
    <row r="19" spans="1:10" x14ac:dyDescent="0.3">
      <c r="A19" s="21"/>
      <c r="B19" s="21"/>
      <c r="C19" s="57">
        <v>0</v>
      </c>
      <c r="D19" s="57">
        <v>0</v>
      </c>
      <c r="E19" s="57">
        <v>0</v>
      </c>
      <c r="F19" s="60">
        <f t="shared" si="0"/>
        <v>0</v>
      </c>
      <c r="G19" s="40">
        <v>0</v>
      </c>
      <c r="H19" s="21">
        <v>0</v>
      </c>
      <c r="I19" s="39">
        <v>0</v>
      </c>
      <c r="J19" s="40">
        <f t="shared" si="1"/>
        <v>0</v>
      </c>
    </row>
    <row r="20" spans="1:10" x14ac:dyDescent="0.3">
      <c r="A20" s="34"/>
      <c r="B20" s="34"/>
      <c r="C20" s="57">
        <v>0</v>
      </c>
      <c r="D20" s="57">
        <v>0</v>
      </c>
      <c r="E20" s="57">
        <v>0</v>
      </c>
      <c r="F20" s="60">
        <f t="shared" si="0"/>
        <v>0</v>
      </c>
      <c r="G20" s="41">
        <v>0</v>
      </c>
      <c r="H20" s="34">
        <v>0</v>
      </c>
      <c r="I20" s="38">
        <v>0</v>
      </c>
      <c r="J20" s="41">
        <f t="shared" si="1"/>
        <v>0</v>
      </c>
    </row>
    <row r="21" spans="1:10" x14ac:dyDescent="0.3">
      <c r="A21" s="21"/>
      <c r="B21" s="21"/>
      <c r="C21" s="57">
        <v>0</v>
      </c>
      <c r="D21" s="57">
        <v>0</v>
      </c>
      <c r="E21" s="57">
        <v>0</v>
      </c>
      <c r="F21" s="60">
        <f t="shared" si="0"/>
        <v>0</v>
      </c>
      <c r="G21" s="40">
        <v>0</v>
      </c>
      <c r="H21" s="21">
        <v>0</v>
      </c>
      <c r="I21" s="39">
        <v>0</v>
      </c>
      <c r="J21" s="40">
        <f t="shared" si="1"/>
        <v>0</v>
      </c>
    </row>
    <row r="22" spans="1:10" x14ac:dyDescent="0.3">
      <c r="A22" s="34"/>
      <c r="B22" s="34"/>
      <c r="C22" s="57">
        <v>0</v>
      </c>
      <c r="D22" s="57">
        <v>0</v>
      </c>
      <c r="E22" s="57">
        <v>0</v>
      </c>
      <c r="F22" s="60">
        <f t="shared" si="0"/>
        <v>0</v>
      </c>
      <c r="G22" s="41">
        <v>0</v>
      </c>
      <c r="H22" s="34">
        <v>0</v>
      </c>
      <c r="I22" s="38">
        <v>0</v>
      </c>
      <c r="J22" s="41">
        <f t="shared" si="1"/>
        <v>0</v>
      </c>
    </row>
    <row r="23" spans="1:10" x14ac:dyDescent="0.3">
      <c r="A23" s="21"/>
      <c r="B23" s="21"/>
      <c r="C23" s="57">
        <v>0</v>
      </c>
      <c r="D23" s="57">
        <v>0</v>
      </c>
      <c r="E23" s="57">
        <v>0</v>
      </c>
      <c r="F23" s="60">
        <f t="shared" si="0"/>
        <v>0</v>
      </c>
      <c r="G23" s="40">
        <v>0</v>
      </c>
      <c r="H23" s="21">
        <v>0</v>
      </c>
      <c r="I23" s="39">
        <v>0</v>
      </c>
      <c r="J23" s="40">
        <f t="shared" si="1"/>
        <v>0</v>
      </c>
    </row>
    <row r="24" spans="1:10" x14ac:dyDescent="0.3">
      <c r="A24" s="34"/>
      <c r="B24" s="34"/>
      <c r="C24" s="57">
        <v>0</v>
      </c>
      <c r="D24" s="57">
        <v>0</v>
      </c>
      <c r="E24" s="57">
        <v>0</v>
      </c>
      <c r="F24" s="60">
        <f t="shared" si="0"/>
        <v>0</v>
      </c>
      <c r="G24" s="41">
        <v>0</v>
      </c>
      <c r="H24" s="34">
        <v>0</v>
      </c>
      <c r="I24" s="38">
        <v>0</v>
      </c>
      <c r="J24" s="41">
        <f t="shared" si="1"/>
        <v>0</v>
      </c>
    </row>
    <row r="25" spans="1:10" x14ac:dyDescent="0.3">
      <c r="A25" s="21"/>
      <c r="B25" s="21"/>
      <c r="C25" s="57">
        <v>0</v>
      </c>
      <c r="D25" s="57">
        <v>0</v>
      </c>
      <c r="E25" s="57">
        <v>0</v>
      </c>
      <c r="F25" s="60">
        <f t="shared" si="0"/>
        <v>0</v>
      </c>
      <c r="G25" s="40">
        <v>0</v>
      </c>
      <c r="H25" s="21">
        <v>0</v>
      </c>
      <c r="I25" s="39">
        <v>0</v>
      </c>
      <c r="J25" s="40">
        <f t="shared" si="1"/>
        <v>0</v>
      </c>
    </row>
    <row r="26" spans="1:10" x14ac:dyDescent="0.3">
      <c r="A26" s="34"/>
      <c r="B26" s="34"/>
      <c r="C26" s="57">
        <v>0</v>
      </c>
      <c r="D26" s="57">
        <v>0</v>
      </c>
      <c r="E26" s="57">
        <v>0</v>
      </c>
      <c r="F26" s="60">
        <f t="shared" si="0"/>
        <v>0</v>
      </c>
      <c r="G26" s="41">
        <v>0</v>
      </c>
      <c r="H26" s="34">
        <v>0</v>
      </c>
      <c r="I26" s="38">
        <v>0</v>
      </c>
      <c r="J26" s="41">
        <f t="shared" si="1"/>
        <v>0</v>
      </c>
    </row>
    <row r="27" spans="1:10" x14ac:dyDescent="0.3">
      <c r="A27" s="21"/>
      <c r="B27" s="21"/>
      <c r="C27" s="57">
        <v>0</v>
      </c>
      <c r="D27" s="57">
        <v>0</v>
      </c>
      <c r="E27" s="57">
        <v>0</v>
      </c>
      <c r="F27" s="60">
        <f t="shared" si="0"/>
        <v>0</v>
      </c>
      <c r="G27" s="40">
        <v>0</v>
      </c>
      <c r="H27" s="21">
        <v>0</v>
      </c>
      <c r="I27" s="39">
        <v>0</v>
      </c>
      <c r="J27" s="40">
        <f t="shared" si="1"/>
        <v>0</v>
      </c>
    </row>
    <row r="28" spans="1:10" x14ac:dyDescent="0.3">
      <c r="A28" s="34"/>
      <c r="B28" s="34"/>
      <c r="C28" s="57">
        <v>0</v>
      </c>
      <c r="D28" s="57">
        <v>0</v>
      </c>
      <c r="E28" s="57">
        <v>0</v>
      </c>
      <c r="F28" s="60">
        <f t="shared" si="0"/>
        <v>0</v>
      </c>
      <c r="G28" s="41">
        <v>0</v>
      </c>
      <c r="H28" s="34">
        <v>0</v>
      </c>
      <c r="I28" s="38">
        <v>0</v>
      </c>
      <c r="J28" s="41">
        <f t="shared" si="1"/>
        <v>0</v>
      </c>
    </row>
    <row r="29" spans="1:10" x14ac:dyDescent="0.3">
      <c r="A29" s="21"/>
      <c r="B29" s="21"/>
      <c r="C29" s="57">
        <v>0</v>
      </c>
      <c r="D29" s="57">
        <v>0</v>
      </c>
      <c r="E29" s="57">
        <v>0</v>
      </c>
      <c r="F29" s="60">
        <f t="shared" si="0"/>
        <v>0</v>
      </c>
      <c r="G29" s="40">
        <v>0</v>
      </c>
      <c r="H29" s="21">
        <v>0</v>
      </c>
      <c r="I29" s="39">
        <v>0</v>
      </c>
      <c r="J29" s="40">
        <f t="shared" si="1"/>
        <v>0</v>
      </c>
    </row>
    <row r="30" spans="1:10" x14ac:dyDescent="0.3">
      <c r="A30" s="34"/>
      <c r="B30" s="34"/>
      <c r="C30" s="57">
        <v>0</v>
      </c>
      <c r="D30" s="57">
        <v>0</v>
      </c>
      <c r="E30" s="57">
        <v>0</v>
      </c>
      <c r="F30" s="60">
        <f t="shared" si="0"/>
        <v>0</v>
      </c>
      <c r="G30" s="41">
        <v>0</v>
      </c>
      <c r="H30" s="34">
        <v>0</v>
      </c>
      <c r="I30" s="38">
        <v>0</v>
      </c>
      <c r="J30" s="41">
        <f t="shared" si="1"/>
        <v>0</v>
      </c>
    </row>
    <row r="31" spans="1:10" x14ac:dyDescent="0.3">
      <c r="A31" s="21"/>
      <c r="B31" s="21"/>
      <c r="C31" s="57">
        <v>0</v>
      </c>
      <c r="D31" s="57">
        <v>0</v>
      </c>
      <c r="E31" s="57">
        <v>0</v>
      </c>
      <c r="F31" s="60">
        <f t="shared" si="0"/>
        <v>0</v>
      </c>
      <c r="G31" s="40">
        <v>0</v>
      </c>
      <c r="H31" s="21">
        <v>0</v>
      </c>
      <c r="I31" s="39">
        <v>0</v>
      </c>
      <c r="J31" s="40">
        <f t="shared" si="1"/>
        <v>0</v>
      </c>
    </row>
    <row r="32" spans="1:10" x14ac:dyDescent="0.3">
      <c r="A32" s="34"/>
      <c r="B32" s="34"/>
      <c r="C32" s="57">
        <v>0</v>
      </c>
      <c r="D32" s="57">
        <v>0</v>
      </c>
      <c r="E32" s="57">
        <v>0</v>
      </c>
      <c r="F32" s="60">
        <f t="shared" si="0"/>
        <v>0</v>
      </c>
      <c r="G32" s="41">
        <v>0</v>
      </c>
      <c r="H32" s="34">
        <v>0</v>
      </c>
      <c r="I32" s="38">
        <v>0</v>
      </c>
      <c r="J32" s="41">
        <f t="shared" si="1"/>
        <v>0</v>
      </c>
    </row>
    <row r="33" spans="1:10" x14ac:dyDescent="0.3">
      <c r="A33" s="21"/>
      <c r="B33" s="21"/>
      <c r="C33" s="57">
        <v>0</v>
      </c>
      <c r="D33" s="57">
        <v>0</v>
      </c>
      <c r="E33" s="57">
        <v>0</v>
      </c>
      <c r="F33" s="60">
        <f t="shared" si="0"/>
        <v>0</v>
      </c>
      <c r="G33" s="40">
        <v>0</v>
      </c>
      <c r="H33" s="21">
        <v>0</v>
      </c>
      <c r="I33" s="39">
        <v>0</v>
      </c>
      <c r="J33" s="40">
        <f t="shared" si="1"/>
        <v>0</v>
      </c>
    </row>
    <row r="34" spans="1:10" x14ac:dyDescent="0.3">
      <c r="A34" s="34"/>
      <c r="B34" s="34"/>
      <c r="C34" s="57">
        <v>0</v>
      </c>
      <c r="D34" s="57">
        <v>0</v>
      </c>
      <c r="E34" s="57">
        <v>0</v>
      </c>
      <c r="F34" s="60">
        <f t="shared" si="0"/>
        <v>0</v>
      </c>
      <c r="G34" s="41">
        <v>0</v>
      </c>
      <c r="H34" s="34">
        <v>0</v>
      </c>
      <c r="I34" s="38">
        <v>0</v>
      </c>
      <c r="J34" s="41">
        <f t="shared" si="1"/>
        <v>0</v>
      </c>
    </row>
    <row r="35" spans="1:10" x14ac:dyDescent="0.3">
      <c r="A35" s="21"/>
      <c r="B35" s="21"/>
      <c r="C35" s="57">
        <v>0</v>
      </c>
      <c r="D35" s="57">
        <v>0</v>
      </c>
      <c r="E35" s="57">
        <v>0</v>
      </c>
      <c r="F35" s="60">
        <f t="shared" si="0"/>
        <v>0</v>
      </c>
      <c r="G35" s="40">
        <v>0</v>
      </c>
      <c r="H35" s="21">
        <v>0</v>
      </c>
      <c r="I35" s="39">
        <v>0</v>
      </c>
      <c r="J35" s="40">
        <f t="shared" si="1"/>
        <v>0</v>
      </c>
    </row>
    <row r="36" spans="1:10" x14ac:dyDescent="0.3">
      <c r="A36" s="34"/>
      <c r="B36" s="34"/>
      <c r="C36" s="57">
        <v>0</v>
      </c>
      <c r="D36" s="57">
        <v>0</v>
      </c>
      <c r="E36" s="57">
        <v>0</v>
      </c>
      <c r="F36" s="60">
        <f t="shared" si="0"/>
        <v>0</v>
      </c>
      <c r="G36" s="41">
        <v>0</v>
      </c>
      <c r="H36" s="34">
        <v>0</v>
      </c>
      <c r="I36" s="38">
        <v>0</v>
      </c>
      <c r="J36" s="41">
        <f t="shared" si="1"/>
        <v>0</v>
      </c>
    </row>
    <row r="37" spans="1:10" x14ac:dyDescent="0.3">
      <c r="A37" s="24"/>
      <c r="B37" s="25" t="s">
        <v>220</v>
      </c>
      <c r="C37" s="60">
        <f>SUM(C8:C36)</f>
        <v>0</v>
      </c>
      <c r="D37" s="60">
        <f t="shared" ref="D37:J37" si="2">SUM(D8:D36)</f>
        <v>0</v>
      </c>
      <c r="E37" s="60">
        <f t="shared" si="2"/>
        <v>0</v>
      </c>
      <c r="F37" s="60">
        <f t="shared" si="2"/>
        <v>0</v>
      </c>
      <c r="G37" s="26">
        <f t="shared" si="2"/>
        <v>0</v>
      </c>
      <c r="H37" s="27"/>
      <c r="I37" s="28"/>
      <c r="J37" s="26">
        <f t="shared" si="2"/>
        <v>0</v>
      </c>
    </row>
    <row r="38" spans="1:10" x14ac:dyDescent="0.3">
      <c r="A38" s="43" t="s">
        <v>215</v>
      </c>
      <c r="B38" s="46"/>
      <c r="C38" s="61" t="s">
        <v>209</v>
      </c>
      <c r="D38" s="61" t="s">
        <v>210</v>
      </c>
      <c r="E38" s="61" t="s">
        <v>211</v>
      </c>
      <c r="F38" s="61" t="s">
        <v>16</v>
      </c>
      <c r="G38" s="45"/>
      <c r="H38" s="45"/>
      <c r="I38" s="45"/>
      <c r="J38" s="47"/>
    </row>
    <row r="39" spans="1:10" x14ac:dyDescent="0.3">
      <c r="A39" s="29" t="s">
        <v>216</v>
      </c>
      <c r="B39" s="30">
        <v>0</v>
      </c>
      <c r="C39" s="57">
        <v>0</v>
      </c>
      <c r="D39" s="57">
        <v>0</v>
      </c>
      <c r="E39" s="57">
        <v>0</v>
      </c>
      <c r="F39" s="60">
        <f>SUM(C39:E39)</f>
        <v>0</v>
      </c>
    </row>
    <row r="40" spans="1:10" x14ac:dyDescent="0.3">
      <c r="A40" s="35" t="s">
        <v>217</v>
      </c>
      <c r="B40" s="36">
        <v>0</v>
      </c>
      <c r="C40" s="348">
        <v>0</v>
      </c>
      <c r="D40" s="348">
        <v>0</v>
      </c>
      <c r="E40" s="348">
        <v>0</v>
      </c>
      <c r="F40" s="60">
        <v>0</v>
      </c>
    </row>
    <row r="41" spans="1:10" x14ac:dyDescent="0.3">
      <c r="A41" s="29" t="s">
        <v>218</v>
      </c>
      <c r="B41" s="30">
        <v>0</v>
      </c>
      <c r="C41" s="348">
        <v>0</v>
      </c>
      <c r="D41" s="348">
        <v>0</v>
      </c>
      <c r="E41" s="348">
        <v>0</v>
      </c>
      <c r="F41" s="60">
        <v>0</v>
      </c>
      <c r="I41" s="17" t="s">
        <v>273</v>
      </c>
    </row>
    <row r="42" spans="1:10" ht="33" x14ac:dyDescent="0.3">
      <c r="A42" s="37" t="s">
        <v>219</v>
      </c>
      <c r="B42" s="35" t="s">
        <v>271</v>
      </c>
      <c r="C42" s="70"/>
      <c r="D42" s="70"/>
      <c r="E42" s="70"/>
      <c r="F42" s="70"/>
      <c r="I42" s="17" t="s">
        <v>271</v>
      </c>
    </row>
    <row r="43" spans="1:10" x14ac:dyDescent="0.3">
      <c r="A43" s="29"/>
      <c r="B43" s="29"/>
      <c r="C43" s="70"/>
      <c r="D43" s="70"/>
      <c r="E43" s="70"/>
      <c r="F43" s="70"/>
    </row>
    <row r="44" spans="1:10" x14ac:dyDescent="0.3">
      <c r="A44" s="24"/>
      <c r="B44" s="25" t="s">
        <v>221</v>
      </c>
      <c r="C44" s="60">
        <f t="shared" ref="C44:E44" si="3">SUM(C39:C41)</f>
        <v>0</v>
      </c>
      <c r="D44" s="60">
        <f t="shared" si="3"/>
        <v>0</v>
      </c>
      <c r="E44" s="60">
        <f t="shared" si="3"/>
        <v>0</v>
      </c>
      <c r="F44" s="60">
        <f>SUM(F39:F41)</f>
        <v>0</v>
      </c>
    </row>
    <row r="45" spans="1:10" x14ac:dyDescent="0.3">
      <c r="A45" s="43" t="s">
        <v>222</v>
      </c>
      <c r="B45" s="45"/>
      <c r="C45" s="61" t="s">
        <v>209</v>
      </c>
      <c r="D45" s="61" t="s">
        <v>210</v>
      </c>
      <c r="E45" s="61" t="s">
        <v>211</v>
      </c>
      <c r="F45" s="61" t="s">
        <v>16</v>
      </c>
    </row>
    <row r="46" spans="1:10" x14ac:dyDescent="0.3">
      <c r="A46" s="31" t="s">
        <v>235</v>
      </c>
      <c r="B46" s="31">
        <v>0</v>
      </c>
      <c r="C46" s="57">
        <v>0</v>
      </c>
      <c r="D46" s="57">
        <v>0</v>
      </c>
      <c r="E46" s="57">
        <v>0</v>
      </c>
      <c r="F46" s="60">
        <f>SUM(C46:E46)</f>
        <v>0</v>
      </c>
    </row>
    <row r="47" spans="1:10" x14ac:dyDescent="0.3">
      <c r="A47" s="33" t="s">
        <v>236</v>
      </c>
      <c r="B47" s="344">
        <v>0</v>
      </c>
      <c r="C47" s="57">
        <v>0</v>
      </c>
      <c r="D47" s="57">
        <v>0</v>
      </c>
      <c r="E47" s="57">
        <v>0</v>
      </c>
      <c r="F47" s="60">
        <f t="shared" ref="F47:F62" si="4">SUM(C47:E47)</f>
        <v>0</v>
      </c>
    </row>
    <row r="48" spans="1:10" x14ac:dyDescent="0.3">
      <c r="A48" s="31" t="s">
        <v>237</v>
      </c>
      <c r="B48" s="345">
        <v>0</v>
      </c>
      <c r="C48" s="57">
        <v>0</v>
      </c>
      <c r="D48" s="57">
        <v>0</v>
      </c>
      <c r="E48" s="57">
        <v>0</v>
      </c>
      <c r="F48" s="60">
        <f t="shared" si="4"/>
        <v>0</v>
      </c>
    </row>
    <row r="49" spans="1:6" x14ac:dyDescent="0.3">
      <c r="A49" s="33" t="s">
        <v>238</v>
      </c>
      <c r="B49" s="33" t="s">
        <v>239</v>
      </c>
      <c r="C49" s="57">
        <v>0</v>
      </c>
      <c r="D49" s="57">
        <v>0</v>
      </c>
      <c r="E49" s="57">
        <v>0</v>
      </c>
      <c r="F49" s="60">
        <f t="shared" si="4"/>
        <v>0</v>
      </c>
    </row>
    <row r="50" spans="1:6" x14ac:dyDescent="0.3">
      <c r="A50" s="31">
        <v>0</v>
      </c>
      <c r="B50" s="345">
        <v>0</v>
      </c>
      <c r="C50" s="57">
        <v>0</v>
      </c>
      <c r="D50" s="57">
        <v>0</v>
      </c>
      <c r="E50" s="57">
        <v>0</v>
      </c>
      <c r="F50" s="60">
        <f t="shared" si="4"/>
        <v>0</v>
      </c>
    </row>
    <row r="51" spans="1:6" x14ac:dyDescent="0.3">
      <c r="A51" s="33" t="s">
        <v>225</v>
      </c>
      <c r="B51" s="33"/>
      <c r="C51" s="57">
        <v>0</v>
      </c>
      <c r="D51" s="57">
        <v>0</v>
      </c>
      <c r="E51" s="57">
        <v>0</v>
      </c>
      <c r="F51" s="60">
        <f t="shared" si="4"/>
        <v>0</v>
      </c>
    </row>
    <row r="52" spans="1:6" x14ac:dyDescent="0.3">
      <c r="A52" s="31"/>
      <c r="B52" s="31"/>
      <c r="C52" s="57">
        <v>0</v>
      </c>
      <c r="D52" s="57">
        <v>0</v>
      </c>
      <c r="E52" s="57">
        <v>0</v>
      </c>
      <c r="F52" s="60">
        <f t="shared" si="4"/>
        <v>0</v>
      </c>
    </row>
    <row r="53" spans="1:6" x14ac:dyDescent="0.3">
      <c r="A53" s="33"/>
      <c r="B53" s="33"/>
      <c r="C53" s="57">
        <v>0</v>
      </c>
      <c r="D53" s="57">
        <v>0</v>
      </c>
      <c r="E53" s="57">
        <v>0</v>
      </c>
      <c r="F53" s="60">
        <f t="shared" si="4"/>
        <v>0</v>
      </c>
    </row>
    <row r="54" spans="1:6" x14ac:dyDescent="0.3">
      <c r="A54" s="31"/>
      <c r="B54" s="31"/>
      <c r="C54" s="57">
        <v>0</v>
      </c>
      <c r="D54" s="57">
        <v>0</v>
      </c>
      <c r="E54" s="57">
        <v>0</v>
      </c>
      <c r="F54" s="60">
        <f t="shared" si="4"/>
        <v>0</v>
      </c>
    </row>
    <row r="55" spans="1:6" x14ac:dyDescent="0.3">
      <c r="A55" s="33"/>
      <c r="B55" s="33"/>
      <c r="C55" s="57">
        <v>0</v>
      </c>
      <c r="D55" s="57">
        <v>0</v>
      </c>
      <c r="E55" s="57">
        <v>0</v>
      </c>
      <c r="F55" s="60">
        <f t="shared" si="4"/>
        <v>0</v>
      </c>
    </row>
    <row r="56" spans="1:6" x14ac:dyDescent="0.3">
      <c r="A56" s="31"/>
      <c r="B56" s="31"/>
      <c r="C56" s="57">
        <v>0</v>
      </c>
      <c r="D56" s="57">
        <v>0</v>
      </c>
      <c r="E56" s="57">
        <v>0</v>
      </c>
      <c r="F56" s="60">
        <f t="shared" si="4"/>
        <v>0</v>
      </c>
    </row>
    <row r="57" spans="1:6" x14ac:dyDescent="0.3">
      <c r="A57" s="33"/>
      <c r="B57" s="33"/>
      <c r="C57" s="57">
        <v>0</v>
      </c>
      <c r="D57" s="57">
        <v>0</v>
      </c>
      <c r="E57" s="57">
        <v>0</v>
      </c>
      <c r="F57" s="60">
        <f t="shared" si="4"/>
        <v>0</v>
      </c>
    </row>
    <row r="58" spans="1:6" x14ac:dyDescent="0.3">
      <c r="A58" s="31"/>
      <c r="B58" s="31"/>
      <c r="C58" s="57">
        <v>0</v>
      </c>
      <c r="D58" s="57">
        <v>0</v>
      </c>
      <c r="E58" s="57">
        <v>0</v>
      </c>
      <c r="F58" s="60">
        <f t="shared" si="4"/>
        <v>0</v>
      </c>
    </row>
    <row r="59" spans="1:6" x14ac:dyDescent="0.3">
      <c r="A59" s="33" t="s">
        <v>285</v>
      </c>
      <c r="B59" s="33"/>
      <c r="C59" s="57">
        <v>0</v>
      </c>
      <c r="D59" s="57">
        <v>0</v>
      </c>
      <c r="E59" s="57">
        <v>0</v>
      </c>
      <c r="F59" s="60">
        <f t="shared" si="4"/>
        <v>0</v>
      </c>
    </row>
    <row r="60" spans="1:6" x14ac:dyDescent="0.3">
      <c r="A60" s="31"/>
      <c r="B60" s="31"/>
      <c r="C60" s="57">
        <v>0</v>
      </c>
      <c r="D60" s="57">
        <v>0</v>
      </c>
      <c r="E60" s="57">
        <v>0</v>
      </c>
      <c r="F60" s="60">
        <f t="shared" si="4"/>
        <v>0</v>
      </c>
    </row>
    <row r="61" spans="1:6" x14ac:dyDescent="0.3">
      <c r="A61" s="33"/>
      <c r="B61" s="33"/>
      <c r="C61" s="57">
        <v>0</v>
      </c>
      <c r="D61" s="57">
        <v>0</v>
      </c>
      <c r="E61" s="57">
        <v>0</v>
      </c>
      <c r="F61" s="60">
        <f t="shared" si="4"/>
        <v>0</v>
      </c>
    </row>
    <row r="62" spans="1:6" x14ac:dyDescent="0.3">
      <c r="A62" s="31"/>
      <c r="B62" s="31"/>
      <c r="C62" s="57">
        <v>0</v>
      </c>
      <c r="D62" s="57">
        <v>0</v>
      </c>
      <c r="E62" s="57">
        <v>0</v>
      </c>
      <c r="F62" s="60">
        <f t="shared" si="4"/>
        <v>0</v>
      </c>
    </row>
    <row r="63" spans="1:6" x14ac:dyDescent="0.3">
      <c r="A63" s="24"/>
      <c r="B63" s="24" t="s">
        <v>224</v>
      </c>
      <c r="C63" s="60">
        <f>SUM(C46:C62)</f>
        <v>0</v>
      </c>
      <c r="D63" s="60">
        <f t="shared" ref="D63:F63" si="5">SUM(D46:D62)</f>
        <v>0</v>
      </c>
      <c r="E63" s="60">
        <f t="shared" si="5"/>
        <v>0</v>
      </c>
      <c r="F63" s="60">
        <f t="shared" si="5"/>
        <v>0</v>
      </c>
    </row>
    <row r="64" spans="1:6" x14ac:dyDescent="0.3">
      <c r="A64" s="43" t="s">
        <v>226</v>
      </c>
      <c r="B64" s="44"/>
      <c r="C64" s="61" t="s">
        <v>209</v>
      </c>
      <c r="D64" s="61" t="s">
        <v>210</v>
      </c>
      <c r="E64" s="61" t="s">
        <v>211</v>
      </c>
      <c r="F64" s="61" t="s">
        <v>16</v>
      </c>
    </row>
    <row r="65" spans="1:6" x14ac:dyDescent="0.3">
      <c r="A65" s="32"/>
      <c r="B65" s="32"/>
      <c r="C65" s="57">
        <v>0</v>
      </c>
      <c r="D65" s="57">
        <v>0</v>
      </c>
      <c r="E65" s="57">
        <v>0</v>
      </c>
      <c r="F65" s="60">
        <f>SUM(C65:E65)</f>
        <v>0</v>
      </c>
    </row>
    <row r="66" spans="1:6" x14ac:dyDescent="0.3">
      <c r="A66" s="42"/>
      <c r="B66" s="42"/>
      <c r="C66" s="57">
        <v>0</v>
      </c>
      <c r="D66" s="57">
        <v>0</v>
      </c>
      <c r="E66" s="57">
        <v>0</v>
      </c>
      <c r="F66" s="60">
        <f t="shared" ref="F66:F69" si="6">SUM(C66:E66)</f>
        <v>0</v>
      </c>
    </row>
    <row r="67" spans="1:6" x14ac:dyDescent="0.3">
      <c r="A67" s="32"/>
      <c r="B67" s="32"/>
      <c r="C67" s="57">
        <v>0</v>
      </c>
      <c r="D67" s="57">
        <v>0</v>
      </c>
      <c r="E67" s="57">
        <v>0</v>
      </c>
      <c r="F67" s="60">
        <f t="shared" si="6"/>
        <v>0</v>
      </c>
    </row>
    <row r="68" spans="1:6" x14ac:dyDescent="0.3">
      <c r="A68" s="42"/>
      <c r="B68" s="42"/>
      <c r="C68" s="57">
        <v>0</v>
      </c>
      <c r="D68" s="57">
        <v>0</v>
      </c>
      <c r="E68" s="57">
        <v>0</v>
      </c>
      <c r="F68" s="60">
        <f t="shared" si="6"/>
        <v>0</v>
      </c>
    </row>
    <row r="69" spans="1:6" x14ac:dyDescent="0.3">
      <c r="A69" s="32"/>
      <c r="B69" s="32"/>
      <c r="C69" s="57">
        <v>0</v>
      </c>
      <c r="D69" s="57">
        <v>0</v>
      </c>
      <c r="E69" s="57">
        <v>0</v>
      </c>
      <c r="F69" s="60">
        <f t="shared" si="6"/>
        <v>0</v>
      </c>
    </row>
    <row r="70" spans="1:6" x14ac:dyDescent="0.3">
      <c r="A70" s="24"/>
      <c r="B70" s="24" t="s">
        <v>227</v>
      </c>
      <c r="C70" s="60">
        <f>SUM(C65:C69)</f>
        <v>0</v>
      </c>
      <c r="D70" s="60">
        <f t="shared" ref="D70:F70" si="7">SUM(D65:D69)</f>
        <v>0</v>
      </c>
      <c r="E70" s="60">
        <f t="shared" si="7"/>
        <v>0</v>
      </c>
      <c r="F70" s="60">
        <f t="shared" si="7"/>
        <v>0</v>
      </c>
    </row>
    <row r="71" spans="1:6" x14ac:dyDescent="0.3">
      <c r="A71" s="43" t="s">
        <v>232</v>
      </c>
      <c r="B71" s="44"/>
      <c r="C71" s="61" t="s">
        <v>209</v>
      </c>
      <c r="D71" s="61" t="s">
        <v>210</v>
      </c>
      <c r="E71" s="61" t="s">
        <v>211</v>
      </c>
      <c r="F71" s="61" t="s">
        <v>16</v>
      </c>
    </row>
    <row r="72" spans="1:6" x14ac:dyDescent="0.3">
      <c r="A72" s="51"/>
      <c r="B72" s="51"/>
      <c r="C72" s="57">
        <v>0</v>
      </c>
      <c r="D72" s="57">
        <v>0</v>
      </c>
      <c r="E72" s="57">
        <v>0</v>
      </c>
      <c r="F72" s="60">
        <f>SUM(C72:E72)</f>
        <v>0</v>
      </c>
    </row>
    <row r="73" spans="1:6" x14ac:dyDescent="0.3">
      <c r="A73" s="52"/>
      <c r="B73" s="52"/>
      <c r="C73" s="57">
        <v>0</v>
      </c>
      <c r="D73" s="57">
        <v>0</v>
      </c>
      <c r="E73" s="57">
        <v>0</v>
      </c>
      <c r="F73" s="60">
        <f t="shared" ref="F73:F84" si="8">SUM(C73:E73)</f>
        <v>0</v>
      </c>
    </row>
    <row r="74" spans="1:6" x14ac:dyDescent="0.3">
      <c r="A74" s="51"/>
      <c r="B74" s="51"/>
      <c r="C74" s="57">
        <v>0</v>
      </c>
      <c r="D74" s="57">
        <v>0</v>
      </c>
      <c r="E74" s="57">
        <v>0</v>
      </c>
      <c r="F74" s="60">
        <f t="shared" si="8"/>
        <v>0</v>
      </c>
    </row>
    <row r="75" spans="1:6" x14ac:dyDescent="0.3">
      <c r="A75" s="52"/>
      <c r="B75" s="52"/>
      <c r="C75" s="57">
        <v>0</v>
      </c>
      <c r="D75" s="57">
        <v>0</v>
      </c>
      <c r="E75" s="57">
        <v>0</v>
      </c>
      <c r="F75" s="60">
        <f t="shared" si="8"/>
        <v>0</v>
      </c>
    </row>
    <row r="76" spans="1:6" x14ac:dyDescent="0.3">
      <c r="A76" s="51"/>
      <c r="B76" s="51"/>
      <c r="C76" s="57">
        <v>0</v>
      </c>
      <c r="D76" s="57">
        <v>0</v>
      </c>
      <c r="E76" s="57">
        <v>0</v>
      </c>
      <c r="F76" s="60">
        <f t="shared" si="8"/>
        <v>0</v>
      </c>
    </row>
    <row r="77" spans="1:6" x14ac:dyDescent="0.3">
      <c r="A77" s="52"/>
      <c r="B77" s="52"/>
      <c r="C77" s="57">
        <v>0</v>
      </c>
      <c r="D77" s="57">
        <v>0</v>
      </c>
      <c r="E77" s="57">
        <v>0</v>
      </c>
      <c r="F77" s="60">
        <f t="shared" si="8"/>
        <v>0</v>
      </c>
    </row>
    <row r="78" spans="1:6" x14ac:dyDescent="0.3">
      <c r="A78" s="51"/>
      <c r="B78" s="51"/>
      <c r="C78" s="57">
        <v>0</v>
      </c>
      <c r="D78" s="57">
        <v>0</v>
      </c>
      <c r="E78" s="57">
        <v>0</v>
      </c>
      <c r="F78" s="60">
        <f t="shared" si="8"/>
        <v>0</v>
      </c>
    </row>
    <row r="79" spans="1:6" x14ac:dyDescent="0.3">
      <c r="A79" s="52"/>
      <c r="B79" s="52"/>
      <c r="C79" s="57">
        <v>0</v>
      </c>
      <c r="D79" s="57">
        <v>0</v>
      </c>
      <c r="E79" s="57">
        <v>0</v>
      </c>
      <c r="F79" s="60">
        <f t="shared" si="8"/>
        <v>0</v>
      </c>
    </row>
    <row r="80" spans="1:6" x14ac:dyDescent="0.3">
      <c r="A80" s="51"/>
      <c r="B80" s="51"/>
      <c r="C80" s="57">
        <v>0</v>
      </c>
      <c r="D80" s="57">
        <v>0</v>
      </c>
      <c r="E80" s="57">
        <v>0</v>
      </c>
      <c r="F80" s="60">
        <f t="shared" si="8"/>
        <v>0</v>
      </c>
    </row>
    <row r="81" spans="1:9" x14ac:dyDescent="0.3">
      <c r="A81" s="52"/>
      <c r="B81" s="52"/>
      <c r="C81" s="57">
        <v>0</v>
      </c>
      <c r="D81" s="57">
        <v>0</v>
      </c>
      <c r="E81" s="57">
        <v>0</v>
      </c>
      <c r="F81" s="60">
        <f t="shared" si="8"/>
        <v>0</v>
      </c>
    </row>
    <row r="82" spans="1:9" x14ac:dyDescent="0.3">
      <c r="A82" s="51"/>
      <c r="B82" s="51"/>
      <c r="C82" s="57">
        <v>0</v>
      </c>
      <c r="D82" s="57">
        <v>0</v>
      </c>
      <c r="E82" s="57">
        <v>0</v>
      </c>
      <c r="F82" s="60">
        <f t="shared" si="8"/>
        <v>0</v>
      </c>
    </row>
    <row r="83" spans="1:9" x14ac:dyDescent="0.3">
      <c r="A83" s="52"/>
      <c r="B83" s="52"/>
      <c r="C83" s="57">
        <v>0</v>
      </c>
      <c r="D83" s="57">
        <v>0</v>
      </c>
      <c r="E83" s="57">
        <v>0</v>
      </c>
      <c r="F83" s="60">
        <f t="shared" si="8"/>
        <v>0</v>
      </c>
    </row>
    <row r="84" spans="1:9" x14ac:dyDescent="0.3">
      <c r="A84" s="51"/>
      <c r="B84" s="51"/>
      <c r="C84" s="57">
        <v>0</v>
      </c>
      <c r="D84" s="57">
        <v>0</v>
      </c>
      <c r="E84" s="57">
        <v>0</v>
      </c>
      <c r="F84" s="60">
        <f t="shared" si="8"/>
        <v>0</v>
      </c>
    </row>
    <row r="85" spans="1:9" x14ac:dyDescent="0.3">
      <c r="A85" s="24"/>
      <c r="B85" s="24" t="s">
        <v>233</v>
      </c>
      <c r="C85" s="60">
        <f>SUM(C72:C84)</f>
        <v>0</v>
      </c>
      <c r="D85" s="60">
        <f t="shared" ref="D85:F85" si="9">SUM(D72:D84)</f>
        <v>0</v>
      </c>
      <c r="E85" s="60">
        <f t="shared" si="9"/>
        <v>0</v>
      </c>
      <c r="F85" s="60">
        <f t="shared" si="9"/>
        <v>0</v>
      </c>
    </row>
    <row r="86" spans="1:9" x14ac:dyDescent="0.3">
      <c r="A86" s="43" t="s">
        <v>234</v>
      </c>
      <c r="B86" s="44"/>
      <c r="C86" s="61" t="s">
        <v>209</v>
      </c>
      <c r="D86" s="61" t="s">
        <v>210</v>
      </c>
      <c r="E86" s="61" t="s">
        <v>211</v>
      </c>
      <c r="F86" s="61" t="s">
        <v>16</v>
      </c>
    </row>
    <row r="87" spans="1:9" x14ac:dyDescent="0.3">
      <c r="A87" s="48" t="s">
        <v>228</v>
      </c>
      <c r="B87" s="49">
        <v>10000</v>
      </c>
      <c r="C87" s="70">
        <v>0</v>
      </c>
      <c r="D87" s="70">
        <v>0</v>
      </c>
      <c r="E87" s="70">
        <v>0</v>
      </c>
      <c r="F87" s="70">
        <v>0</v>
      </c>
    </row>
    <row r="88" spans="1:9" x14ac:dyDescent="0.3">
      <c r="A88" s="50" t="s">
        <v>229</v>
      </c>
      <c r="B88" s="50"/>
      <c r="C88" s="70">
        <v>0</v>
      </c>
      <c r="D88" s="70">
        <v>0</v>
      </c>
      <c r="E88" s="70">
        <v>0</v>
      </c>
      <c r="F88" s="70">
        <v>0</v>
      </c>
      <c r="G88" s="50" t="s">
        <v>281</v>
      </c>
      <c r="I88" s="17" t="s">
        <v>282</v>
      </c>
    </row>
    <row r="89" spans="1:9" x14ac:dyDescent="0.3">
      <c r="A89" s="48"/>
      <c r="B89" s="48"/>
      <c r="C89" s="57">
        <v>0</v>
      </c>
      <c r="D89" s="57">
        <v>0</v>
      </c>
      <c r="E89" s="57">
        <v>0</v>
      </c>
      <c r="F89" s="60">
        <f>SUM(C89:E89)</f>
        <v>0</v>
      </c>
      <c r="G89" s="48" t="str">
        <f>IF(F89&lt;$B$87,$I$89,$I$88)</f>
        <v>Below</v>
      </c>
      <c r="I89" s="17" t="s">
        <v>283</v>
      </c>
    </row>
    <row r="90" spans="1:9" x14ac:dyDescent="0.3">
      <c r="A90" s="50"/>
      <c r="B90" s="50"/>
      <c r="C90" s="57">
        <v>0</v>
      </c>
      <c r="D90" s="57">
        <v>0</v>
      </c>
      <c r="E90" s="57">
        <v>0</v>
      </c>
      <c r="F90" s="60">
        <f t="shared" ref="F90:F102" si="10">SUM(C90:E90)</f>
        <v>0</v>
      </c>
      <c r="G90" s="50" t="str">
        <f t="shared" ref="G90:G102" si="11">IF(F90&lt;$B$87,$I$89,$I$88)</f>
        <v>Below</v>
      </c>
    </row>
    <row r="91" spans="1:9" x14ac:dyDescent="0.3">
      <c r="A91" s="48"/>
      <c r="B91" s="48"/>
      <c r="C91" s="57">
        <v>0</v>
      </c>
      <c r="D91" s="57">
        <v>0</v>
      </c>
      <c r="E91" s="57">
        <v>0</v>
      </c>
      <c r="F91" s="60">
        <f t="shared" si="10"/>
        <v>0</v>
      </c>
      <c r="G91" s="48" t="str">
        <f t="shared" si="11"/>
        <v>Below</v>
      </c>
    </row>
    <row r="92" spans="1:9" x14ac:dyDescent="0.3">
      <c r="A92" s="50"/>
      <c r="B92" s="50"/>
      <c r="C92" s="57">
        <v>0</v>
      </c>
      <c r="D92" s="57">
        <v>0</v>
      </c>
      <c r="E92" s="57">
        <v>0</v>
      </c>
      <c r="F92" s="60">
        <f t="shared" si="10"/>
        <v>0</v>
      </c>
      <c r="G92" s="50" t="str">
        <f t="shared" si="11"/>
        <v>Below</v>
      </c>
    </row>
    <row r="93" spans="1:9" x14ac:dyDescent="0.3">
      <c r="A93" s="48"/>
      <c r="B93" s="48"/>
      <c r="C93" s="57">
        <v>0</v>
      </c>
      <c r="D93" s="57">
        <v>0</v>
      </c>
      <c r="E93" s="57">
        <v>0</v>
      </c>
      <c r="F93" s="60">
        <f t="shared" si="10"/>
        <v>0</v>
      </c>
      <c r="G93" s="48" t="str">
        <f t="shared" si="11"/>
        <v>Below</v>
      </c>
    </row>
    <row r="94" spans="1:9" x14ac:dyDescent="0.3">
      <c r="A94" s="50"/>
      <c r="B94" s="50"/>
      <c r="C94" s="57">
        <v>0</v>
      </c>
      <c r="D94" s="57">
        <v>0</v>
      </c>
      <c r="E94" s="57">
        <v>0</v>
      </c>
      <c r="F94" s="60">
        <f t="shared" si="10"/>
        <v>0</v>
      </c>
      <c r="G94" s="50" t="str">
        <f t="shared" si="11"/>
        <v>Below</v>
      </c>
    </row>
    <row r="95" spans="1:9" x14ac:dyDescent="0.3">
      <c r="A95" s="48"/>
      <c r="B95" s="48"/>
      <c r="C95" s="57">
        <v>0</v>
      </c>
      <c r="D95" s="57">
        <v>0</v>
      </c>
      <c r="E95" s="57">
        <v>0</v>
      </c>
      <c r="F95" s="60">
        <f t="shared" si="10"/>
        <v>0</v>
      </c>
      <c r="G95" s="48" t="str">
        <f t="shared" si="11"/>
        <v>Below</v>
      </c>
    </row>
    <row r="96" spans="1:9" x14ac:dyDescent="0.3">
      <c r="A96" s="50"/>
      <c r="B96" s="50"/>
      <c r="C96" s="57">
        <v>0</v>
      </c>
      <c r="D96" s="57">
        <v>0</v>
      </c>
      <c r="E96" s="57">
        <v>0</v>
      </c>
      <c r="F96" s="60">
        <f t="shared" si="10"/>
        <v>0</v>
      </c>
      <c r="G96" s="50" t="str">
        <f t="shared" si="11"/>
        <v>Below</v>
      </c>
    </row>
    <row r="97" spans="1:7" x14ac:dyDescent="0.3">
      <c r="A97" s="48"/>
      <c r="B97" s="48"/>
      <c r="C97" s="57">
        <v>0</v>
      </c>
      <c r="D97" s="57">
        <v>0</v>
      </c>
      <c r="E97" s="57">
        <v>0</v>
      </c>
      <c r="F97" s="60">
        <f t="shared" si="10"/>
        <v>0</v>
      </c>
      <c r="G97" s="48" t="str">
        <f t="shared" si="11"/>
        <v>Below</v>
      </c>
    </row>
    <row r="98" spans="1:7" x14ac:dyDescent="0.3">
      <c r="A98" s="50"/>
      <c r="B98" s="50"/>
      <c r="C98" s="57">
        <v>0</v>
      </c>
      <c r="D98" s="57">
        <v>0</v>
      </c>
      <c r="E98" s="57">
        <v>0</v>
      </c>
      <c r="F98" s="60">
        <f t="shared" si="10"/>
        <v>0</v>
      </c>
      <c r="G98" s="50" t="str">
        <f t="shared" si="11"/>
        <v>Below</v>
      </c>
    </row>
    <row r="99" spans="1:7" x14ac:dyDescent="0.3">
      <c r="A99" s="48"/>
      <c r="B99" s="48"/>
      <c r="C99" s="57">
        <v>0</v>
      </c>
      <c r="D99" s="57">
        <v>0</v>
      </c>
      <c r="E99" s="57">
        <v>0</v>
      </c>
      <c r="F99" s="60">
        <f t="shared" si="10"/>
        <v>0</v>
      </c>
      <c r="G99" s="48" t="str">
        <f t="shared" si="11"/>
        <v>Below</v>
      </c>
    </row>
    <row r="100" spans="1:7" x14ac:dyDescent="0.3">
      <c r="A100" s="50"/>
      <c r="B100" s="50"/>
      <c r="C100" s="57">
        <v>0</v>
      </c>
      <c r="D100" s="57">
        <v>0</v>
      </c>
      <c r="E100" s="57">
        <v>0</v>
      </c>
      <c r="F100" s="60">
        <f t="shared" si="10"/>
        <v>0</v>
      </c>
      <c r="G100" s="50" t="str">
        <f t="shared" si="11"/>
        <v>Below</v>
      </c>
    </row>
    <row r="101" spans="1:7" x14ac:dyDescent="0.3">
      <c r="A101" s="48"/>
      <c r="B101" s="48"/>
      <c r="C101" s="57">
        <v>0</v>
      </c>
      <c r="D101" s="57">
        <v>0</v>
      </c>
      <c r="E101" s="57">
        <v>0</v>
      </c>
      <c r="F101" s="60">
        <f t="shared" si="10"/>
        <v>0</v>
      </c>
      <c r="G101" s="48" t="str">
        <f t="shared" si="11"/>
        <v>Below</v>
      </c>
    </row>
    <row r="102" spans="1:7" x14ac:dyDescent="0.3">
      <c r="A102" s="50"/>
      <c r="B102" s="50"/>
      <c r="C102" s="57">
        <v>0</v>
      </c>
      <c r="D102" s="57">
        <v>0</v>
      </c>
      <c r="E102" s="57">
        <v>0</v>
      </c>
      <c r="F102" s="60">
        <f t="shared" si="10"/>
        <v>0</v>
      </c>
      <c r="G102" s="50" t="str">
        <f t="shared" si="11"/>
        <v>Below</v>
      </c>
    </row>
    <row r="103" spans="1:7" x14ac:dyDescent="0.3">
      <c r="A103" s="24"/>
      <c r="B103" s="24" t="s">
        <v>231</v>
      </c>
      <c r="C103" s="60">
        <f>SUM(C87:C102)</f>
        <v>0</v>
      </c>
      <c r="D103" s="60">
        <f t="shared" ref="D103:F103" si="12">SUM(D87:D102)</f>
        <v>0</v>
      </c>
      <c r="E103" s="60">
        <f t="shared" si="12"/>
        <v>0</v>
      </c>
      <c r="F103" s="60">
        <f t="shared" si="12"/>
        <v>0</v>
      </c>
    </row>
    <row r="104" spans="1:7" x14ac:dyDescent="0.3">
      <c r="A104" s="43" t="s">
        <v>241</v>
      </c>
      <c r="B104" s="44"/>
      <c r="C104" s="61" t="s">
        <v>209</v>
      </c>
      <c r="D104" s="61" t="s">
        <v>210</v>
      </c>
      <c r="E104" s="61" t="s">
        <v>211</v>
      </c>
      <c r="F104" s="61" t="s">
        <v>16</v>
      </c>
      <c r="G104" s="50" t="s">
        <v>281</v>
      </c>
    </row>
    <row r="105" spans="1:7" x14ac:dyDescent="0.3">
      <c r="A105" s="54" t="s">
        <v>274</v>
      </c>
      <c r="B105" s="54"/>
      <c r="C105" s="57">
        <v>0</v>
      </c>
      <c r="D105" s="57">
        <v>0</v>
      </c>
      <c r="E105" s="57">
        <v>0</v>
      </c>
      <c r="F105" s="60">
        <f>SUM(C105:E105)</f>
        <v>0</v>
      </c>
      <c r="G105" s="48" t="str">
        <f>IF(F105&lt;$B$87,$I$89,$I$88)</f>
        <v>Below</v>
      </c>
    </row>
    <row r="106" spans="1:7" x14ac:dyDescent="0.3">
      <c r="A106" s="53"/>
      <c r="B106" s="53"/>
      <c r="C106" s="57">
        <v>0</v>
      </c>
      <c r="D106" s="57">
        <v>0</v>
      </c>
      <c r="E106" s="57">
        <v>0</v>
      </c>
      <c r="F106" s="60">
        <f t="shared" ref="F106:F109" si="13">SUM(C106:E106)</f>
        <v>0</v>
      </c>
      <c r="G106" s="50" t="str">
        <f t="shared" ref="G106:G109" si="14">IF(F106&lt;$B$87,$I$89,$I$88)</f>
        <v>Below</v>
      </c>
    </row>
    <row r="107" spans="1:7" x14ac:dyDescent="0.3">
      <c r="A107" s="54"/>
      <c r="B107" s="54"/>
      <c r="C107" s="57">
        <v>0</v>
      </c>
      <c r="D107" s="57">
        <v>0</v>
      </c>
      <c r="E107" s="57">
        <v>0</v>
      </c>
      <c r="F107" s="60">
        <f t="shared" si="13"/>
        <v>0</v>
      </c>
      <c r="G107" s="48" t="str">
        <f t="shared" si="14"/>
        <v>Below</v>
      </c>
    </row>
    <row r="108" spans="1:7" x14ac:dyDescent="0.3">
      <c r="A108" s="53"/>
      <c r="B108" s="53"/>
      <c r="C108" s="57">
        <v>0</v>
      </c>
      <c r="D108" s="57">
        <v>0</v>
      </c>
      <c r="E108" s="57">
        <v>0</v>
      </c>
      <c r="F108" s="60">
        <f t="shared" si="13"/>
        <v>0</v>
      </c>
      <c r="G108" s="50" t="str">
        <f t="shared" si="14"/>
        <v>Below</v>
      </c>
    </row>
    <row r="109" spans="1:7" x14ac:dyDescent="0.3">
      <c r="A109" s="54"/>
      <c r="B109" s="54"/>
      <c r="C109" s="57">
        <v>0</v>
      </c>
      <c r="D109" s="57">
        <v>0</v>
      </c>
      <c r="E109" s="57">
        <v>0</v>
      </c>
      <c r="F109" s="60">
        <f t="shared" si="13"/>
        <v>0</v>
      </c>
      <c r="G109" s="48" t="str">
        <f t="shared" si="14"/>
        <v>Below</v>
      </c>
    </row>
    <row r="110" spans="1:7" x14ac:dyDescent="0.3">
      <c r="A110" s="24"/>
      <c r="B110" s="24" t="s">
        <v>240</v>
      </c>
      <c r="C110" s="60">
        <f>SUM(C105:C109)</f>
        <v>0</v>
      </c>
      <c r="D110" s="60">
        <f t="shared" ref="D110:F110" si="15">SUM(D105:D109)</f>
        <v>0</v>
      </c>
      <c r="E110" s="60">
        <f t="shared" si="15"/>
        <v>0</v>
      </c>
      <c r="F110" s="60">
        <f t="shared" si="15"/>
        <v>0</v>
      </c>
    </row>
    <row r="111" spans="1:7" x14ac:dyDescent="0.3">
      <c r="A111" s="43" t="s">
        <v>242</v>
      </c>
      <c r="B111" s="44"/>
      <c r="C111" s="61" t="s">
        <v>209</v>
      </c>
      <c r="D111" s="61" t="s">
        <v>210</v>
      </c>
      <c r="E111" s="61" t="s">
        <v>211</v>
      </c>
      <c r="F111" s="61" t="s">
        <v>16</v>
      </c>
    </row>
    <row r="112" spans="1:7" x14ac:dyDescent="0.3">
      <c r="A112" s="55" t="s">
        <v>287</v>
      </c>
      <c r="B112" s="55"/>
      <c r="C112" s="57">
        <v>0</v>
      </c>
      <c r="D112" s="57">
        <v>0</v>
      </c>
      <c r="E112" s="57">
        <v>0</v>
      </c>
      <c r="F112" s="60">
        <f>SUM(C112:E112)</f>
        <v>0</v>
      </c>
    </row>
    <row r="113" spans="1:8" x14ac:dyDescent="0.3">
      <c r="A113" s="56" t="s">
        <v>286</v>
      </c>
      <c r="B113" s="56"/>
      <c r="C113" s="57">
        <v>0</v>
      </c>
      <c r="D113" s="57">
        <v>0</v>
      </c>
      <c r="E113" s="57">
        <v>0</v>
      </c>
      <c r="F113" s="60">
        <f t="shared" ref="F113:F127" si="16">SUM(C113:E113)</f>
        <v>0</v>
      </c>
    </row>
    <row r="114" spans="1:8" x14ac:dyDescent="0.3">
      <c r="A114" s="55"/>
      <c r="B114" s="55"/>
      <c r="C114" s="57">
        <v>0</v>
      </c>
      <c r="D114" s="57">
        <v>0</v>
      </c>
      <c r="E114" s="57">
        <v>0</v>
      </c>
      <c r="F114" s="60">
        <f t="shared" si="16"/>
        <v>0</v>
      </c>
    </row>
    <row r="115" spans="1:8" x14ac:dyDescent="0.3">
      <c r="A115" s="56"/>
      <c r="B115" s="56"/>
      <c r="C115" s="57">
        <v>0</v>
      </c>
      <c r="D115" s="57">
        <v>0</v>
      </c>
      <c r="E115" s="57">
        <v>0</v>
      </c>
      <c r="F115" s="60">
        <f t="shared" si="16"/>
        <v>0</v>
      </c>
    </row>
    <row r="116" spans="1:8" x14ac:dyDescent="0.3">
      <c r="A116" s="55"/>
      <c r="B116" s="55"/>
      <c r="C116" s="57">
        <v>0</v>
      </c>
      <c r="D116" s="57">
        <v>0</v>
      </c>
      <c r="E116" s="57">
        <v>0</v>
      </c>
      <c r="F116" s="60">
        <f t="shared" si="16"/>
        <v>0</v>
      </c>
    </row>
    <row r="117" spans="1:8" x14ac:dyDescent="0.3">
      <c r="A117" s="56"/>
      <c r="B117" s="56"/>
      <c r="C117" s="57">
        <v>0</v>
      </c>
      <c r="D117" s="57">
        <v>0</v>
      </c>
      <c r="E117" s="57">
        <v>0</v>
      </c>
      <c r="F117" s="60">
        <f t="shared" si="16"/>
        <v>0</v>
      </c>
    </row>
    <row r="118" spans="1:8" x14ac:dyDescent="0.3">
      <c r="A118" s="55"/>
      <c r="B118" s="55"/>
      <c r="C118" s="57">
        <v>0</v>
      </c>
      <c r="D118" s="57">
        <v>0</v>
      </c>
      <c r="E118" s="57">
        <v>0</v>
      </c>
      <c r="F118" s="60">
        <f t="shared" si="16"/>
        <v>0</v>
      </c>
    </row>
    <row r="119" spans="1:8" x14ac:dyDescent="0.3">
      <c r="A119" s="56"/>
      <c r="B119" s="56"/>
      <c r="C119" s="57">
        <v>0</v>
      </c>
      <c r="D119" s="57">
        <v>0</v>
      </c>
      <c r="E119" s="57">
        <v>0</v>
      </c>
      <c r="F119" s="60">
        <f t="shared" si="16"/>
        <v>0</v>
      </c>
      <c r="H119" s="17">
        <f>IF($B$132=$G$123,$F$129-$F$70,IF($B$132=$G$124,B$62,IF($B$132=$G$125,B$62+B$63)))</f>
        <v>0</v>
      </c>
    </row>
    <row r="120" spans="1:8" x14ac:dyDescent="0.3">
      <c r="A120" s="55"/>
      <c r="B120" s="55"/>
      <c r="C120" s="57">
        <v>0</v>
      </c>
      <c r="D120" s="57">
        <v>0</v>
      </c>
      <c r="E120" s="57">
        <v>0</v>
      </c>
      <c r="F120" s="60">
        <f t="shared" si="16"/>
        <v>0</v>
      </c>
    </row>
    <row r="121" spans="1:8" x14ac:dyDescent="0.3">
      <c r="A121" s="56"/>
      <c r="B121" s="56"/>
      <c r="C121" s="57">
        <v>0</v>
      </c>
      <c r="D121" s="57">
        <v>0</v>
      </c>
      <c r="E121" s="57">
        <v>0</v>
      </c>
      <c r="F121" s="60">
        <f t="shared" si="16"/>
        <v>0</v>
      </c>
    </row>
    <row r="122" spans="1:8" x14ac:dyDescent="0.3">
      <c r="A122" s="55"/>
      <c r="B122" s="55"/>
      <c r="C122" s="57">
        <v>0</v>
      </c>
      <c r="D122" s="57">
        <v>0</v>
      </c>
      <c r="E122" s="57">
        <v>0</v>
      </c>
      <c r="F122" s="60">
        <f t="shared" si="16"/>
        <v>0</v>
      </c>
    </row>
    <row r="123" spans="1:8" x14ac:dyDescent="0.3">
      <c r="A123" s="56"/>
      <c r="B123" s="56"/>
      <c r="C123" s="57">
        <v>0</v>
      </c>
      <c r="D123" s="57">
        <v>0</v>
      </c>
      <c r="E123" s="57">
        <v>0</v>
      </c>
      <c r="F123" s="60">
        <f t="shared" si="16"/>
        <v>0</v>
      </c>
      <c r="G123" s="17" t="s">
        <v>247</v>
      </c>
    </row>
    <row r="124" spans="1:8" x14ac:dyDescent="0.3">
      <c r="A124" s="55"/>
      <c r="B124" s="55"/>
      <c r="C124" s="57">
        <v>0</v>
      </c>
      <c r="D124" s="57">
        <v>0</v>
      </c>
      <c r="E124" s="57">
        <v>0</v>
      </c>
      <c r="F124" s="60">
        <f t="shared" si="16"/>
        <v>0</v>
      </c>
      <c r="G124" s="17" t="s">
        <v>248</v>
      </c>
    </row>
    <row r="125" spans="1:8" x14ac:dyDescent="0.3">
      <c r="A125" s="56"/>
      <c r="B125" s="56"/>
      <c r="C125" s="57">
        <v>0</v>
      </c>
      <c r="D125" s="57">
        <v>0</v>
      </c>
      <c r="E125" s="57">
        <v>0</v>
      </c>
      <c r="F125" s="60">
        <f t="shared" si="16"/>
        <v>0</v>
      </c>
      <c r="G125" s="17" t="s">
        <v>249</v>
      </c>
    </row>
    <row r="126" spans="1:8" x14ac:dyDescent="0.3">
      <c r="A126" s="55"/>
      <c r="B126" s="55"/>
      <c r="C126" s="57">
        <v>0</v>
      </c>
      <c r="D126" s="57">
        <v>0</v>
      </c>
      <c r="E126" s="57">
        <v>0</v>
      </c>
      <c r="F126" s="60">
        <f t="shared" si="16"/>
        <v>0</v>
      </c>
      <c r="G126" s="17" t="s">
        <v>256</v>
      </c>
    </row>
    <row r="127" spans="1:8" x14ac:dyDescent="0.3">
      <c r="A127" s="56"/>
      <c r="B127" s="56"/>
      <c r="C127" s="57">
        <v>0</v>
      </c>
      <c r="D127" s="57">
        <v>0</v>
      </c>
      <c r="E127" s="57">
        <v>0</v>
      </c>
      <c r="F127" s="60">
        <f t="shared" si="16"/>
        <v>0</v>
      </c>
      <c r="G127" s="17" t="s">
        <v>257</v>
      </c>
    </row>
    <row r="128" spans="1:8" x14ac:dyDescent="0.3">
      <c r="A128" s="24"/>
      <c r="B128" s="24" t="s">
        <v>243</v>
      </c>
      <c r="C128" s="62">
        <f>SUM(C112:C127)</f>
        <v>0</v>
      </c>
      <c r="D128" s="62">
        <f t="shared" ref="D128:F128" si="17">SUM(D112:D127)</f>
        <v>0</v>
      </c>
      <c r="E128" s="62">
        <f t="shared" si="17"/>
        <v>0</v>
      </c>
      <c r="F128" s="62">
        <f t="shared" si="17"/>
        <v>0</v>
      </c>
    </row>
    <row r="129" spans="1:6" s="66" customFormat="1" ht="20.25" x14ac:dyDescent="0.35">
      <c r="A129" s="63"/>
      <c r="B129" s="64" t="s">
        <v>244</v>
      </c>
      <c r="C129" s="65">
        <f>SUM(C37,C44,C63,C70,C85,C103,C110,C128)</f>
        <v>0</v>
      </c>
      <c r="D129" s="65">
        <f t="shared" ref="D129:E129" si="18">SUM(D37,D44,D63,D70,D85,D103,D110,D128)</f>
        <v>0</v>
      </c>
      <c r="E129" s="65">
        <f t="shared" si="18"/>
        <v>0</v>
      </c>
      <c r="F129" s="65">
        <f>SUM(F37,F44,F63,F70,F85,F103,F110,F128)</f>
        <v>0</v>
      </c>
    </row>
    <row r="130" spans="1:6" x14ac:dyDescent="0.3">
      <c r="A130" s="43" t="s">
        <v>258</v>
      </c>
      <c r="B130" s="44"/>
      <c r="C130" s="61" t="s">
        <v>259</v>
      </c>
      <c r="D130" s="61"/>
      <c r="E130" s="61" t="s">
        <v>260</v>
      </c>
      <c r="F130" s="61" t="s">
        <v>16</v>
      </c>
    </row>
    <row r="131" spans="1:6" x14ac:dyDescent="0.3">
      <c r="A131" s="24" t="s">
        <v>245</v>
      </c>
      <c r="B131" s="351">
        <v>0</v>
      </c>
      <c r="C131" s="22">
        <v>0</v>
      </c>
      <c r="D131" s="27"/>
      <c r="E131" s="22">
        <v>0</v>
      </c>
      <c r="F131" s="352">
        <f>SUM(+C131,E131)</f>
        <v>0</v>
      </c>
    </row>
    <row r="132" spans="1:6" ht="33" x14ac:dyDescent="0.3">
      <c r="A132" s="24" t="s">
        <v>246</v>
      </c>
      <c r="B132" s="349" t="s">
        <v>248</v>
      </c>
      <c r="C132" s="27"/>
      <c r="D132" s="27"/>
      <c r="E132" s="27"/>
      <c r="F132" s="27"/>
    </row>
    <row r="133" spans="1:6" x14ac:dyDescent="0.3">
      <c r="A133" s="24" t="s">
        <v>250</v>
      </c>
      <c r="B133" s="26">
        <f>IF($B$132=$G$123,$F$129-$F$70,IF($B$132=$G$124,$F$37,IF($B$132=$G$125,$F$37+$F$44)))</f>
        <v>0</v>
      </c>
      <c r="C133" s="27"/>
      <c r="D133" s="27"/>
      <c r="E133" s="27"/>
      <c r="F133" s="27"/>
    </row>
    <row r="134" spans="1:6" x14ac:dyDescent="0.3">
      <c r="A134" s="24" t="s">
        <v>288</v>
      </c>
      <c r="B134" s="354">
        <v>0</v>
      </c>
      <c r="C134" s="27"/>
      <c r="D134" s="27"/>
      <c r="E134" s="27"/>
      <c r="F134" s="27"/>
    </row>
    <row r="135" spans="1:6" x14ac:dyDescent="0.3">
      <c r="A135" s="24" t="s">
        <v>253</v>
      </c>
      <c r="B135" s="26">
        <f>B133-B134</f>
        <v>0</v>
      </c>
      <c r="C135" s="27"/>
      <c r="D135" s="27"/>
      <c r="E135" s="27"/>
      <c r="F135" s="27"/>
    </row>
    <row r="136" spans="1:6" x14ac:dyDescent="0.3">
      <c r="A136" s="24" t="s">
        <v>254</v>
      </c>
      <c r="B136" s="26">
        <f>B131*B135</f>
        <v>0</v>
      </c>
      <c r="C136" s="27"/>
      <c r="D136" s="27"/>
      <c r="E136" s="27"/>
      <c r="F136" s="27"/>
    </row>
    <row r="137" spans="1:6" x14ac:dyDescent="0.3">
      <c r="A137" s="24" t="s">
        <v>255</v>
      </c>
      <c r="B137" s="24" t="s">
        <v>256</v>
      </c>
      <c r="C137" s="27"/>
      <c r="D137" s="27"/>
      <c r="E137" s="27"/>
      <c r="F137" s="27"/>
    </row>
    <row r="138" spans="1:6" x14ac:dyDescent="0.3">
      <c r="A138" s="24" t="s">
        <v>262</v>
      </c>
      <c r="B138" s="350">
        <v>44561</v>
      </c>
      <c r="C138" s="27"/>
      <c r="D138" s="27"/>
      <c r="E138" s="27"/>
      <c r="F138" s="27"/>
    </row>
    <row r="139" spans="1:6" x14ac:dyDescent="0.3">
      <c r="A139" s="24"/>
      <c r="B139" s="24" t="s">
        <v>261</v>
      </c>
      <c r="C139" s="62">
        <f>SUM(C131)</f>
        <v>0</v>
      </c>
      <c r="D139" s="69"/>
      <c r="E139" s="62">
        <f>SUM(E131)</f>
        <v>0</v>
      </c>
      <c r="F139" s="62">
        <f>SUM(F131)</f>
        <v>0</v>
      </c>
    </row>
    <row r="140" spans="1:6" ht="20.25" x14ac:dyDescent="0.35">
      <c r="A140" s="18"/>
      <c r="B140" s="72" t="s">
        <v>263</v>
      </c>
      <c r="C140" s="73">
        <f>SUM(C139,C129)</f>
        <v>0</v>
      </c>
      <c r="D140" s="73">
        <f t="shared" ref="D140:F140" si="19">SUM(D139,D129)</f>
        <v>0</v>
      </c>
      <c r="E140" s="73">
        <f t="shared" si="19"/>
        <v>0</v>
      </c>
      <c r="F140" s="73">
        <f t="shared" si="19"/>
        <v>0</v>
      </c>
    </row>
    <row r="142" spans="1:6" x14ac:dyDescent="0.3">
      <c r="A142" s="17" t="s">
        <v>289</v>
      </c>
      <c r="B142" s="353"/>
    </row>
    <row r="143" spans="1:6" x14ac:dyDescent="0.3">
      <c r="A143" s="17" t="s">
        <v>290</v>
      </c>
    </row>
  </sheetData>
  <mergeCells count="1">
    <mergeCell ref="C1:F5"/>
  </mergeCells>
  <dataValidations count="4">
    <dataValidation type="list" allowBlank="1" showInputMessage="1" showErrorMessage="1" prompt="Select Method of Allocation" sqref="B132" xr:uid="{1B7ED161-06D0-4AC9-90E2-A4FDD01CEFE0}">
      <formula1>$G$123:$G$125</formula1>
    </dataValidation>
    <dataValidation type="list" allowBlank="1" showInputMessage="1" showErrorMessage="1" sqref="B137" xr:uid="{DF4BAB72-D136-47B1-A275-D420EC4DE46D}">
      <formula1>$G$126:$G$127</formula1>
    </dataValidation>
    <dataValidation type="list" allowBlank="1" showInputMessage="1" showErrorMessage="1" sqref="G89:G102 G105:G109" xr:uid="{72965964-C83C-4106-825D-720CD9D6BC3F}">
      <formula1>$I$88:$I$89</formula1>
    </dataValidation>
    <dataValidation type="list" allowBlank="1" showInputMessage="1" showErrorMessage="1" sqref="B42" xr:uid="{FEDAFE3E-79A6-45A7-8D5D-BEA0104CAD2E}">
      <formula1>$I$41:$I$42</formula1>
    </dataValidation>
  </dataValidations>
  <pageMargins left="0.7" right="0.7" top="0.75" bottom="0.75" header="0.3" footer="0.3"/>
  <pageSetup orientation="portrait" horizontalDpi="4294967295" verticalDpi="4294967295" r:id="rId1"/>
  <rowBreaks count="1" manualBreakCount="1">
    <brk id="70" max="16383" man="1"/>
  </rowBreaks>
  <colBreaks count="1" manualBreakCount="1">
    <brk id="6" max="141" man="1"/>
  </colBreak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13FCB5-8D34-4C93-8ADB-25D21FC4BBB6}">
  <dimension ref="A1:J143"/>
  <sheetViews>
    <sheetView zoomScale="60" zoomScaleNormal="60" workbookViewId="0">
      <selection activeCell="B2" sqref="B2"/>
    </sheetView>
  </sheetViews>
  <sheetFormatPr defaultColWidth="9.140625" defaultRowHeight="16.5" x14ac:dyDescent="0.3"/>
  <cols>
    <col min="1" max="9" width="35.7109375" style="17" customWidth="1"/>
    <col min="10" max="10" width="43.85546875" style="17" bestFit="1" customWidth="1"/>
    <col min="11" max="11" width="35.7109375" style="17" customWidth="1"/>
    <col min="12" max="16384" width="9.140625" style="17"/>
  </cols>
  <sheetData>
    <row r="1" spans="1:10" x14ac:dyDescent="0.3">
      <c r="A1" s="17" t="s">
        <v>203</v>
      </c>
      <c r="C1" s="358" t="s">
        <v>280</v>
      </c>
      <c r="D1" s="358"/>
      <c r="E1" s="358"/>
      <c r="F1" s="358"/>
    </row>
    <row r="2" spans="1:10" x14ac:dyDescent="0.3">
      <c r="A2" s="18" t="s">
        <v>204</v>
      </c>
      <c r="B2" s="19"/>
      <c r="C2" s="358"/>
      <c r="D2" s="358"/>
      <c r="E2" s="358"/>
      <c r="F2" s="358"/>
    </row>
    <row r="3" spans="1:10" x14ac:dyDescent="0.3">
      <c r="A3" s="18" t="s">
        <v>205</v>
      </c>
      <c r="B3" s="20"/>
      <c r="C3" s="358"/>
      <c r="D3" s="358"/>
      <c r="E3" s="358"/>
      <c r="F3" s="358"/>
    </row>
    <row r="4" spans="1:10" x14ac:dyDescent="0.3">
      <c r="A4" s="18" t="s">
        <v>160</v>
      </c>
      <c r="B4" s="20"/>
      <c r="C4" s="358"/>
      <c r="D4" s="358"/>
      <c r="E4" s="358"/>
      <c r="F4" s="358"/>
    </row>
    <row r="5" spans="1:10" x14ac:dyDescent="0.3">
      <c r="C5" s="359"/>
      <c r="D5" s="359"/>
      <c r="E5" s="359"/>
      <c r="F5" s="359"/>
    </row>
    <row r="6" spans="1:10" x14ac:dyDescent="0.3">
      <c r="A6" s="18" t="s">
        <v>206</v>
      </c>
      <c r="B6" s="18"/>
      <c r="C6" s="58" t="s">
        <v>209</v>
      </c>
      <c r="D6" s="58" t="s">
        <v>210</v>
      </c>
      <c r="E6" s="58" t="s">
        <v>211</v>
      </c>
      <c r="F6" s="58" t="s">
        <v>16</v>
      </c>
      <c r="G6" s="18"/>
      <c r="H6" s="18"/>
      <c r="I6" s="18"/>
      <c r="J6" s="18"/>
    </row>
    <row r="7" spans="1:10" x14ac:dyDescent="0.3">
      <c r="A7" s="21" t="s">
        <v>207</v>
      </c>
      <c r="B7" s="21" t="s">
        <v>208</v>
      </c>
      <c r="C7" s="59"/>
      <c r="D7" s="59"/>
      <c r="E7" s="59"/>
      <c r="F7" s="59"/>
      <c r="G7" s="40" t="s">
        <v>212</v>
      </c>
      <c r="H7" s="21" t="s">
        <v>213</v>
      </c>
      <c r="I7" s="21" t="s">
        <v>214</v>
      </c>
      <c r="J7" s="21" t="s">
        <v>270</v>
      </c>
    </row>
    <row r="8" spans="1:10" x14ac:dyDescent="0.3">
      <c r="A8" s="34"/>
      <c r="B8" s="34"/>
      <c r="C8" s="57">
        <v>0</v>
      </c>
      <c r="D8" s="57">
        <v>0</v>
      </c>
      <c r="E8" s="57">
        <v>0</v>
      </c>
      <c r="F8" s="60">
        <f>SUM(C8:E8)</f>
        <v>0</v>
      </c>
      <c r="G8" s="41">
        <v>0</v>
      </c>
      <c r="H8" s="34">
        <v>12</v>
      </c>
      <c r="I8" s="38">
        <v>1</v>
      </c>
      <c r="J8" s="41">
        <f>(G8/12)*H8*I8</f>
        <v>0</v>
      </c>
    </row>
    <row r="9" spans="1:10" x14ac:dyDescent="0.3">
      <c r="A9" s="21"/>
      <c r="B9" s="21"/>
      <c r="C9" s="57">
        <v>0</v>
      </c>
      <c r="D9" s="57">
        <v>0</v>
      </c>
      <c r="E9" s="57">
        <v>0</v>
      </c>
      <c r="F9" s="60">
        <f t="shared" ref="F9:F36" si="0">SUM(C9:E9)</f>
        <v>0</v>
      </c>
      <c r="G9" s="40">
        <v>0</v>
      </c>
      <c r="H9" s="21">
        <v>0</v>
      </c>
      <c r="I9" s="39">
        <v>0</v>
      </c>
      <c r="J9" s="40">
        <f t="shared" ref="J9:J36" si="1">(G9/12)*H9*I9</f>
        <v>0</v>
      </c>
    </row>
    <row r="10" spans="1:10" x14ac:dyDescent="0.3">
      <c r="A10" s="34"/>
      <c r="B10" s="34"/>
      <c r="C10" s="57">
        <v>0</v>
      </c>
      <c r="D10" s="57">
        <v>0</v>
      </c>
      <c r="E10" s="57">
        <v>0</v>
      </c>
      <c r="F10" s="60">
        <f t="shared" si="0"/>
        <v>0</v>
      </c>
      <c r="G10" s="41">
        <v>0</v>
      </c>
      <c r="H10" s="34">
        <v>0</v>
      </c>
      <c r="I10" s="38">
        <v>0</v>
      </c>
      <c r="J10" s="41">
        <f t="shared" si="1"/>
        <v>0</v>
      </c>
    </row>
    <row r="11" spans="1:10" x14ac:dyDescent="0.3">
      <c r="A11" s="21"/>
      <c r="B11" s="21"/>
      <c r="C11" s="57">
        <v>0</v>
      </c>
      <c r="D11" s="57">
        <v>0</v>
      </c>
      <c r="E11" s="57">
        <v>0</v>
      </c>
      <c r="F11" s="60">
        <f t="shared" si="0"/>
        <v>0</v>
      </c>
      <c r="G11" s="40">
        <v>0</v>
      </c>
      <c r="H11" s="21">
        <v>0</v>
      </c>
      <c r="I11" s="39">
        <v>0</v>
      </c>
      <c r="J11" s="40">
        <f t="shared" si="1"/>
        <v>0</v>
      </c>
    </row>
    <row r="12" spans="1:10" x14ac:dyDescent="0.3">
      <c r="A12" s="34"/>
      <c r="B12" s="34"/>
      <c r="C12" s="57">
        <v>0</v>
      </c>
      <c r="D12" s="57">
        <v>0</v>
      </c>
      <c r="E12" s="57">
        <v>0</v>
      </c>
      <c r="F12" s="60">
        <f t="shared" si="0"/>
        <v>0</v>
      </c>
      <c r="G12" s="41">
        <v>0</v>
      </c>
      <c r="H12" s="34">
        <v>0</v>
      </c>
      <c r="I12" s="38">
        <v>0</v>
      </c>
      <c r="J12" s="41">
        <f t="shared" si="1"/>
        <v>0</v>
      </c>
    </row>
    <row r="13" spans="1:10" x14ac:dyDescent="0.3">
      <c r="A13" s="21"/>
      <c r="B13" s="21"/>
      <c r="C13" s="57">
        <v>0</v>
      </c>
      <c r="D13" s="57">
        <v>0</v>
      </c>
      <c r="E13" s="57">
        <v>0</v>
      </c>
      <c r="F13" s="60">
        <f t="shared" si="0"/>
        <v>0</v>
      </c>
      <c r="G13" s="40">
        <v>0</v>
      </c>
      <c r="H13" s="21">
        <v>0</v>
      </c>
      <c r="I13" s="39">
        <v>0</v>
      </c>
      <c r="J13" s="40">
        <f t="shared" si="1"/>
        <v>0</v>
      </c>
    </row>
    <row r="14" spans="1:10" x14ac:dyDescent="0.3">
      <c r="A14" s="34"/>
      <c r="B14" s="34"/>
      <c r="C14" s="57">
        <v>0</v>
      </c>
      <c r="D14" s="57">
        <v>0</v>
      </c>
      <c r="E14" s="57">
        <v>0</v>
      </c>
      <c r="F14" s="60">
        <f t="shared" si="0"/>
        <v>0</v>
      </c>
      <c r="G14" s="41">
        <v>0</v>
      </c>
      <c r="H14" s="34">
        <v>0</v>
      </c>
      <c r="I14" s="38">
        <v>0</v>
      </c>
      <c r="J14" s="41">
        <f t="shared" si="1"/>
        <v>0</v>
      </c>
    </row>
    <row r="15" spans="1:10" x14ac:dyDescent="0.3">
      <c r="A15" s="21"/>
      <c r="B15" s="21"/>
      <c r="C15" s="57">
        <v>0</v>
      </c>
      <c r="D15" s="57">
        <v>0</v>
      </c>
      <c r="E15" s="57">
        <v>0</v>
      </c>
      <c r="F15" s="60">
        <f t="shared" si="0"/>
        <v>0</v>
      </c>
      <c r="G15" s="40">
        <v>0</v>
      </c>
      <c r="H15" s="21">
        <v>0</v>
      </c>
      <c r="I15" s="39">
        <v>0</v>
      </c>
      <c r="J15" s="40">
        <f t="shared" si="1"/>
        <v>0</v>
      </c>
    </row>
    <row r="16" spans="1:10" x14ac:dyDescent="0.3">
      <c r="A16" s="34"/>
      <c r="B16" s="34"/>
      <c r="C16" s="57">
        <v>0</v>
      </c>
      <c r="D16" s="57">
        <v>0</v>
      </c>
      <c r="E16" s="57">
        <v>0</v>
      </c>
      <c r="F16" s="60">
        <f t="shared" si="0"/>
        <v>0</v>
      </c>
      <c r="G16" s="41">
        <v>0</v>
      </c>
      <c r="H16" s="34">
        <v>0</v>
      </c>
      <c r="I16" s="38">
        <v>0</v>
      </c>
      <c r="J16" s="41">
        <f t="shared" si="1"/>
        <v>0</v>
      </c>
    </row>
    <row r="17" spans="1:10" x14ac:dyDescent="0.3">
      <c r="A17" s="21"/>
      <c r="B17" s="21"/>
      <c r="C17" s="57">
        <v>0</v>
      </c>
      <c r="D17" s="57">
        <v>0</v>
      </c>
      <c r="E17" s="57">
        <v>0</v>
      </c>
      <c r="F17" s="60">
        <f t="shared" si="0"/>
        <v>0</v>
      </c>
      <c r="G17" s="40">
        <v>0</v>
      </c>
      <c r="H17" s="21">
        <v>0</v>
      </c>
      <c r="I17" s="39">
        <v>0</v>
      </c>
      <c r="J17" s="40">
        <f t="shared" si="1"/>
        <v>0</v>
      </c>
    </row>
    <row r="18" spans="1:10" x14ac:dyDescent="0.3">
      <c r="A18" s="34"/>
      <c r="B18" s="34"/>
      <c r="C18" s="57">
        <v>0</v>
      </c>
      <c r="D18" s="57">
        <v>0</v>
      </c>
      <c r="E18" s="57">
        <v>0</v>
      </c>
      <c r="F18" s="60">
        <f t="shared" si="0"/>
        <v>0</v>
      </c>
      <c r="G18" s="41">
        <v>0</v>
      </c>
      <c r="H18" s="34">
        <v>0</v>
      </c>
      <c r="I18" s="38">
        <v>0</v>
      </c>
      <c r="J18" s="41">
        <f t="shared" si="1"/>
        <v>0</v>
      </c>
    </row>
    <row r="19" spans="1:10" x14ac:dyDescent="0.3">
      <c r="A19" s="21"/>
      <c r="B19" s="21"/>
      <c r="C19" s="57">
        <v>0</v>
      </c>
      <c r="D19" s="57">
        <v>0</v>
      </c>
      <c r="E19" s="57">
        <v>0</v>
      </c>
      <c r="F19" s="60">
        <f t="shared" si="0"/>
        <v>0</v>
      </c>
      <c r="G19" s="40">
        <v>0</v>
      </c>
      <c r="H19" s="21">
        <v>0</v>
      </c>
      <c r="I19" s="39">
        <v>0</v>
      </c>
      <c r="J19" s="40">
        <f t="shared" si="1"/>
        <v>0</v>
      </c>
    </row>
    <row r="20" spans="1:10" x14ac:dyDescent="0.3">
      <c r="A20" s="34"/>
      <c r="B20" s="34"/>
      <c r="C20" s="57">
        <v>0</v>
      </c>
      <c r="D20" s="57">
        <v>0</v>
      </c>
      <c r="E20" s="57">
        <v>0</v>
      </c>
      <c r="F20" s="60">
        <f t="shared" si="0"/>
        <v>0</v>
      </c>
      <c r="G20" s="41">
        <v>0</v>
      </c>
      <c r="H20" s="34">
        <v>0</v>
      </c>
      <c r="I20" s="38">
        <v>0</v>
      </c>
      <c r="J20" s="41">
        <f t="shared" si="1"/>
        <v>0</v>
      </c>
    </row>
    <row r="21" spans="1:10" x14ac:dyDescent="0.3">
      <c r="A21" s="21"/>
      <c r="B21" s="21"/>
      <c r="C21" s="57">
        <v>0</v>
      </c>
      <c r="D21" s="57">
        <v>0</v>
      </c>
      <c r="E21" s="57">
        <v>0</v>
      </c>
      <c r="F21" s="60">
        <f t="shared" si="0"/>
        <v>0</v>
      </c>
      <c r="G21" s="40">
        <v>0</v>
      </c>
      <c r="H21" s="21">
        <v>0</v>
      </c>
      <c r="I21" s="39">
        <v>0</v>
      </c>
      <c r="J21" s="40">
        <f t="shared" si="1"/>
        <v>0</v>
      </c>
    </row>
    <row r="22" spans="1:10" x14ac:dyDescent="0.3">
      <c r="A22" s="34"/>
      <c r="B22" s="34"/>
      <c r="C22" s="57">
        <v>0</v>
      </c>
      <c r="D22" s="57">
        <v>0</v>
      </c>
      <c r="E22" s="57">
        <v>0</v>
      </c>
      <c r="F22" s="60">
        <f t="shared" si="0"/>
        <v>0</v>
      </c>
      <c r="G22" s="41">
        <v>0</v>
      </c>
      <c r="H22" s="34">
        <v>0</v>
      </c>
      <c r="I22" s="38">
        <v>0</v>
      </c>
      <c r="J22" s="41">
        <f t="shared" si="1"/>
        <v>0</v>
      </c>
    </row>
    <row r="23" spans="1:10" x14ac:dyDescent="0.3">
      <c r="A23" s="21"/>
      <c r="B23" s="21"/>
      <c r="C23" s="57">
        <v>0</v>
      </c>
      <c r="D23" s="57">
        <v>0</v>
      </c>
      <c r="E23" s="57">
        <v>0</v>
      </c>
      <c r="F23" s="60">
        <f t="shared" si="0"/>
        <v>0</v>
      </c>
      <c r="G23" s="40">
        <v>0</v>
      </c>
      <c r="H23" s="21">
        <v>0</v>
      </c>
      <c r="I23" s="39">
        <v>0</v>
      </c>
      <c r="J23" s="40">
        <f t="shared" si="1"/>
        <v>0</v>
      </c>
    </row>
    <row r="24" spans="1:10" x14ac:dyDescent="0.3">
      <c r="A24" s="34"/>
      <c r="B24" s="34"/>
      <c r="C24" s="57">
        <v>0</v>
      </c>
      <c r="D24" s="57">
        <v>0</v>
      </c>
      <c r="E24" s="57">
        <v>0</v>
      </c>
      <c r="F24" s="60">
        <f t="shared" si="0"/>
        <v>0</v>
      </c>
      <c r="G24" s="41">
        <v>0</v>
      </c>
      <c r="H24" s="34">
        <v>0</v>
      </c>
      <c r="I24" s="38">
        <v>0</v>
      </c>
      <c r="J24" s="41">
        <f t="shared" si="1"/>
        <v>0</v>
      </c>
    </row>
    <row r="25" spans="1:10" x14ac:dyDescent="0.3">
      <c r="A25" s="21"/>
      <c r="B25" s="21"/>
      <c r="C25" s="57">
        <v>0</v>
      </c>
      <c r="D25" s="57">
        <v>0</v>
      </c>
      <c r="E25" s="57">
        <v>0</v>
      </c>
      <c r="F25" s="60">
        <f t="shared" si="0"/>
        <v>0</v>
      </c>
      <c r="G25" s="40">
        <v>0</v>
      </c>
      <c r="H25" s="21">
        <v>0</v>
      </c>
      <c r="I25" s="39">
        <v>0</v>
      </c>
      <c r="J25" s="40">
        <f t="shared" si="1"/>
        <v>0</v>
      </c>
    </row>
    <row r="26" spans="1:10" x14ac:dyDescent="0.3">
      <c r="A26" s="34"/>
      <c r="B26" s="34"/>
      <c r="C26" s="57">
        <v>0</v>
      </c>
      <c r="D26" s="57">
        <v>0</v>
      </c>
      <c r="E26" s="57">
        <v>0</v>
      </c>
      <c r="F26" s="60">
        <f t="shared" si="0"/>
        <v>0</v>
      </c>
      <c r="G26" s="41">
        <v>0</v>
      </c>
      <c r="H26" s="34">
        <v>0</v>
      </c>
      <c r="I26" s="38">
        <v>0</v>
      </c>
      <c r="J26" s="41">
        <f t="shared" si="1"/>
        <v>0</v>
      </c>
    </row>
    <row r="27" spans="1:10" x14ac:dyDescent="0.3">
      <c r="A27" s="21"/>
      <c r="B27" s="21"/>
      <c r="C27" s="57">
        <v>0</v>
      </c>
      <c r="D27" s="57">
        <v>0</v>
      </c>
      <c r="E27" s="57">
        <v>0</v>
      </c>
      <c r="F27" s="60">
        <f t="shared" si="0"/>
        <v>0</v>
      </c>
      <c r="G27" s="40">
        <v>0</v>
      </c>
      <c r="H27" s="21">
        <v>0</v>
      </c>
      <c r="I27" s="39">
        <v>0</v>
      </c>
      <c r="J27" s="40">
        <f t="shared" si="1"/>
        <v>0</v>
      </c>
    </row>
    <row r="28" spans="1:10" x14ac:dyDescent="0.3">
      <c r="A28" s="34"/>
      <c r="B28" s="34"/>
      <c r="C28" s="57">
        <v>0</v>
      </c>
      <c r="D28" s="57">
        <v>0</v>
      </c>
      <c r="E28" s="57">
        <v>0</v>
      </c>
      <c r="F28" s="60">
        <f t="shared" si="0"/>
        <v>0</v>
      </c>
      <c r="G28" s="41">
        <v>0</v>
      </c>
      <c r="H28" s="34">
        <v>0</v>
      </c>
      <c r="I28" s="38">
        <v>0</v>
      </c>
      <c r="J28" s="41">
        <f t="shared" si="1"/>
        <v>0</v>
      </c>
    </row>
    <row r="29" spans="1:10" x14ac:dyDescent="0.3">
      <c r="A29" s="21"/>
      <c r="B29" s="21"/>
      <c r="C29" s="57">
        <v>0</v>
      </c>
      <c r="D29" s="57">
        <v>0</v>
      </c>
      <c r="E29" s="57">
        <v>0</v>
      </c>
      <c r="F29" s="60">
        <f t="shared" si="0"/>
        <v>0</v>
      </c>
      <c r="G29" s="40">
        <v>0</v>
      </c>
      <c r="H29" s="21">
        <v>0</v>
      </c>
      <c r="I29" s="39">
        <v>0</v>
      </c>
      <c r="J29" s="40">
        <f t="shared" si="1"/>
        <v>0</v>
      </c>
    </row>
    <row r="30" spans="1:10" x14ac:dyDescent="0.3">
      <c r="A30" s="34"/>
      <c r="B30" s="34"/>
      <c r="C30" s="57">
        <v>0</v>
      </c>
      <c r="D30" s="57">
        <v>0</v>
      </c>
      <c r="E30" s="57">
        <v>0</v>
      </c>
      <c r="F30" s="60">
        <f t="shared" si="0"/>
        <v>0</v>
      </c>
      <c r="G30" s="41">
        <v>0</v>
      </c>
      <c r="H30" s="34">
        <v>0</v>
      </c>
      <c r="I30" s="38">
        <v>0</v>
      </c>
      <c r="J30" s="41">
        <f t="shared" si="1"/>
        <v>0</v>
      </c>
    </row>
    <row r="31" spans="1:10" x14ac:dyDescent="0.3">
      <c r="A31" s="21"/>
      <c r="B31" s="21"/>
      <c r="C31" s="57">
        <v>0</v>
      </c>
      <c r="D31" s="57">
        <v>0</v>
      </c>
      <c r="E31" s="57">
        <v>0</v>
      </c>
      <c r="F31" s="60">
        <f t="shared" si="0"/>
        <v>0</v>
      </c>
      <c r="G31" s="40">
        <v>0</v>
      </c>
      <c r="H31" s="21">
        <v>0</v>
      </c>
      <c r="I31" s="39">
        <v>0</v>
      </c>
      <c r="J31" s="40">
        <f t="shared" si="1"/>
        <v>0</v>
      </c>
    </row>
    <row r="32" spans="1:10" x14ac:dyDescent="0.3">
      <c r="A32" s="34"/>
      <c r="B32" s="34"/>
      <c r="C32" s="57">
        <v>0</v>
      </c>
      <c r="D32" s="57">
        <v>0</v>
      </c>
      <c r="E32" s="57">
        <v>0</v>
      </c>
      <c r="F32" s="60">
        <f t="shared" si="0"/>
        <v>0</v>
      </c>
      <c r="G32" s="41">
        <v>0</v>
      </c>
      <c r="H32" s="34">
        <v>0</v>
      </c>
      <c r="I32" s="38">
        <v>0</v>
      </c>
      <c r="J32" s="41">
        <f t="shared" si="1"/>
        <v>0</v>
      </c>
    </row>
    <row r="33" spans="1:10" x14ac:dyDescent="0.3">
      <c r="A33" s="21"/>
      <c r="B33" s="21"/>
      <c r="C33" s="57">
        <v>0</v>
      </c>
      <c r="D33" s="57">
        <v>0</v>
      </c>
      <c r="E33" s="57">
        <v>0</v>
      </c>
      <c r="F33" s="60">
        <f t="shared" si="0"/>
        <v>0</v>
      </c>
      <c r="G33" s="40">
        <v>0</v>
      </c>
      <c r="H33" s="21">
        <v>0</v>
      </c>
      <c r="I33" s="39">
        <v>0</v>
      </c>
      <c r="J33" s="40">
        <f t="shared" si="1"/>
        <v>0</v>
      </c>
    </row>
    <row r="34" spans="1:10" x14ac:dyDescent="0.3">
      <c r="A34" s="34"/>
      <c r="B34" s="34"/>
      <c r="C34" s="57">
        <v>0</v>
      </c>
      <c r="D34" s="57">
        <v>0</v>
      </c>
      <c r="E34" s="57">
        <v>0</v>
      </c>
      <c r="F34" s="60">
        <f t="shared" si="0"/>
        <v>0</v>
      </c>
      <c r="G34" s="41">
        <v>0</v>
      </c>
      <c r="H34" s="34">
        <v>0</v>
      </c>
      <c r="I34" s="38">
        <v>0</v>
      </c>
      <c r="J34" s="41">
        <f t="shared" si="1"/>
        <v>0</v>
      </c>
    </row>
    <row r="35" spans="1:10" x14ac:dyDescent="0.3">
      <c r="A35" s="21"/>
      <c r="B35" s="21"/>
      <c r="C35" s="57">
        <v>0</v>
      </c>
      <c r="D35" s="57">
        <v>0</v>
      </c>
      <c r="E35" s="57">
        <v>0</v>
      </c>
      <c r="F35" s="60">
        <f t="shared" si="0"/>
        <v>0</v>
      </c>
      <c r="G35" s="40">
        <v>0</v>
      </c>
      <c r="H35" s="21">
        <v>0</v>
      </c>
      <c r="I35" s="39">
        <v>0</v>
      </c>
      <c r="J35" s="40">
        <f t="shared" si="1"/>
        <v>0</v>
      </c>
    </row>
    <row r="36" spans="1:10" x14ac:dyDescent="0.3">
      <c r="A36" s="34"/>
      <c r="B36" s="34"/>
      <c r="C36" s="57">
        <v>0</v>
      </c>
      <c r="D36" s="57">
        <v>0</v>
      </c>
      <c r="E36" s="57">
        <v>0</v>
      </c>
      <c r="F36" s="60">
        <f t="shared" si="0"/>
        <v>0</v>
      </c>
      <c r="G36" s="41">
        <v>0</v>
      </c>
      <c r="H36" s="34">
        <v>0</v>
      </c>
      <c r="I36" s="38">
        <v>0</v>
      </c>
      <c r="J36" s="41">
        <f t="shared" si="1"/>
        <v>0</v>
      </c>
    </row>
    <row r="37" spans="1:10" x14ac:dyDescent="0.3">
      <c r="A37" s="24"/>
      <c r="B37" s="25" t="s">
        <v>220</v>
      </c>
      <c r="C37" s="60">
        <f>SUM(C8:C36)</f>
        <v>0</v>
      </c>
      <c r="D37" s="60">
        <f t="shared" ref="D37:J37" si="2">SUM(D8:D36)</f>
        <v>0</v>
      </c>
      <c r="E37" s="60">
        <f t="shared" si="2"/>
        <v>0</v>
      </c>
      <c r="F37" s="60">
        <f t="shared" si="2"/>
        <v>0</v>
      </c>
      <c r="G37" s="26">
        <f t="shared" si="2"/>
        <v>0</v>
      </c>
      <c r="H37" s="27"/>
      <c r="I37" s="28"/>
      <c r="J37" s="26">
        <f t="shared" si="2"/>
        <v>0</v>
      </c>
    </row>
    <row r="38" spans="1:10" x14ac:dyDescent="0.3">
      <c r="A38" s="43" t="s">
        <v>215</v>
      </c>
      <c r="B38" s="46"/>
      <c r="C38" s="61" t="s">
        <v>209</v>
      </c>
      <c r="D38" s="61" t="s">
        <v>210</v>
      </c>
      <c r="E38" s="61" t="s">
        <v>211</v>
      </c>
      <c r="F38" s="61" t="s">
        <v>16</v>
      </c>
      <c r="G38" s="45"/>
      <c r="H38" s="45"/>
      <c r="I38" s="45"/>
      <c r="J38" s="47"/>
    </row>
    <row r="39" spans="1:10" x14ac:dyDescent="0.3">
      <c r="A39" s="29" t="s">
        <v>216</v>
      </c>
      <c r="B39" s="30">
        <v>0</v>
      </c>
      <c r="C39" s="57">
        <v>0</v>
      </c>
      <c r="D39" s="57">
        <v>0</v>
      </c>
      <c r="E39" s="57">
        <v>0</v>
      </c>
      <c r="F39" s="60">
        <f>SUM(C39:E39)</f>
        <v>0</v>
      </c>
    </row>
    <row r="40" spans="1:10" x14ac:dyDescent="0.3">
      <c r="A40" s="35" t="s">
        <v>217</v>
      </c>
      <c r="B40" s="36">
        <v>0</v>
      </c>
      <c r="C40" s="348">
        <v>0</v>
      </c>
      <c r="D40" s="348">
        <v>0</v>
      </c>
      <c r="E40" s="348">
        <v>0</v>
      </c>
      <c r="F40" s="60">
        <v>0</v>
      </c>
    </row>
    <row r="41" spans="1:10" x14ac:dyDescent="0.3">
      <c r="A41" s="29" t="s">
        <v>218</v>
      </c>
      <c r="B41" s="30">
        <v>0</v>
      </c>
      <c r="C41" s="348">
        <v>0</v>
      </c>
      <c r="D41" s="348">
        <v>0</v>
      </c>
      <c r="E41" s="348">
        <v>0</v>
      </c>
      <c r="F41" s="60">
        <v>0</v>
      </c>
      <c r="I41" s="17" t="s">
        <v>273</v>
      </c>
    </row>
    <row r="42" spans="1:10" ht="33" x14ac:dyDescent="0.3">
      <c r="A42" s="37" t="s">
        <v>219</v>
      </c>
      <c r="B42" s="35" t="s">
        <v>271</v>
      </c>
      <c r="C42" s="70"/>
      <c r="D42" s="70"/>
      <c r="E42" s="70"/>
      <c r="F42" s="70"/>
      <c r="I42" s="17" t="s">
        <v>271</v>
      </c>
    </row>
    <row r="43" spans="1:10" x14ac:dyDescent="0.3">
      <c r="A43" s="29"/>
      <c r="B43" s="29"/>
      <c r="C43" s="70"/>
      <c r="D43" s="70"/>
      <c r="E43" s="70"/>
      <c r="F43" s="70"/>
    </row>
    <row r="44" spans="1:10" x14ac:dyDescent="0.3">
      <c r="A44" s="24"/>
      <c r="B44" s="25" t="s">
        <v>221</v>
      </c>
      <c r="C44" s="60">
        <f t="shared" ref="C44:E44" si="3">SUM(C39:C41)</f>
        <v>0</v>
      </c>
      <c r="D44" s="60">
        <f t="shared" si="3"/>
        <v>0</v>
      </c>
      <c r="E44" s="60">
        <f t="shared" si="3"/>
        <v>0</v>
      </c>
      <c r="F44" s="60">
        <f>SUM(F39:F41)</f>
        <v>0</v>
      </c>
    </row>
    <row r="45" spans="1:10" x14ac:dyDescent="0.3">
      <c r="A45" s="43" t="s">
        <v>222</v>
      </c>
      <c r="B45" s="45"/>
      <c r="C45" s="61" t="s">
        <v>209</v>
      </c>
      <c r="D45" s="61" t="s">
        <v>210</v>
      </c>
      <c r="E45" s="61" t="s">
        <v>211</v>
      </c>
      <c r="F45" s="61" t="s">
        <v>16</v>
      </c>
    </row>
    <row r="46" spans="1:10" x14ac:dyDescent="0.3">
      <c r="A46" s="31" t="s">
        <v>235</v>
      </c>
      <c r="B46" s="31">
        <v>0</v>
      </c>
      <c r="C46" s="57">
        <v>0</v>
      </c>
      <c r="D46" s="57">
        <v>0</v>
      </c>
      <c r="E46" s="57">
        <v>0</v>
      </c>
      <c r="F46" s="60">
        <f>SUM(C46:E46)</f>
        <v>0</v>
      </c>
    </row>
    <row r="47" spans="1:10" x14ac:dyDescent="0.3">
      <c r="A47" s="33" t="s">
        <v>236</v>
      </c>
      <c r="B47" s="344">
        <v>0</v>
      </c>
      <c r="C47" s="57">
        <v>0</v>
      </c>
      <c r="D47" s="57">
        <v>0</v>
      </c>
      <c r="E47" s="57">
        <v>0</v>
      </c>
      <c r="F47" s="60">
        <f t="shared" ref="F47:F62" si="4">SUM(C47:E47)</f>
        <v>0</v>
      </c>
    </row>
    <row r="48" spans="1:10" x14ac:dyDescent="0.3">
      <c r="A48" s="31" t="s">
        <v>237</v>
      </c>
      <c r="B48" s="345">
        <v>0</v>
      </c>
      <c r="C48" s="57">
        <v>0</v>
      </c>
      <c r="D48" s="57">
        <v>0</v>
      </c>
      <c r="E48" s="57">
        <v>0</v>
      </c>
      <c r="F48" s="60">
        <f t="shared" si="4"/>
        <v>0</v>
      </c>
    </row>
    <row r="49" spans="1:6" x14ac:dyDescent="0.3">
      <c r="A49" s="33" t="s">
        <v>238</v>
      </c>
      <c r="B49" s="33" t="s">
        <v>239</v>
      </c>
      <c r="C49" s="57">
        <v>0</v>
      </c>
      <c r="D49" s="57">
        <v>0</v>
      </c>
      <c r="E49" s="57">
        <v>0</v>
      </c>
      <c r="F49" s="60">
        <f t="shared" si="4"/>
        <v>0</v>
      </c>
    </row>
    <row r="50" spans="1:6" x14ac:dyDescent="0.3">
      <c r="A50" s="31">
        <v>0</v>
      </c>
      <c r="B50" s="345">
        <v>0</v>
      </c>
      <c r="C50" s="57">
        <v>0</v>
      </c>
      <c r="D50" s="57">
        <v>0</v>
      </c>
      <c r="E50" s="57">
        <v>0</v>
      </c>
      <c r="F50" s="60">
        <f t="shared" si="4"/>
        <v>0</v>
      </c>
    </row>
    <row r="51" spans="1:6" x14ac:dyDescent="0.3">
      <c r="A51" s="33" t="s">
        <v>225</v>
      </c>
      <c r="B51" s="33"/>
      <c r="C51" s="57">
        <v>0</v>
      </c>
      <c r="D51" s="57">
        <v>0</v>
      </c>
      <c r="E51" s="57">
        <v>0</v>
      </c>
      <c r="F51" s="60">
        <f t="shared" si="4"/>
        <v>0</v>
      </c>
    </row>
    <row r="52" spans="1:6" x14ac:dyDescent="0.3">
      <c r="A52" s="31"/>
      <c r="B52" s="31"/>
      <c r="C52" s="57">
        <v>0</v>
      </c>
      <c r="D52" s="57">
        <v>0</v>
      </c>
      <c r="E52" s="57">
        <v>0</v>
      </c>
      <c r="F52" s="60">
        <f t="shared" si="4"/>
        <v>0</v>
      </c>
    </row>
    <row r="53" spans="1:6" x14ac:dyDescent="0.3">
      <c r="A53" s="33"/>
      <c r="B53" s="33"/>
      <c r="C53" s="57">
        <v>0</v>
      </c>
      <c r="D53" s="57">
        <v>0</v>
      </c>
      <c r="E53" s="57">
        <v>0</v>
      </c>
      <c r="F53" s="60">
        <f t="shared" si="4"/>
        <v>0</v>
      </c>
    </row>
    <row r="54" spans="1:6" x14ac:dyDescent="0.3">
      <c r="A54" s="31"/>
      <c r="B54" s="31"/>
      <c r="C54" s="57">
        <v>0</v>
      </c>
      <c r="D54" s="57">
        <v>0</v>
      </c>
      <c r="E54" s="57">
        <v>0</v>
      </c>
      <c r="F54" s="60">
        <f t="shared" si="4"/>
        <v>0</v>
      </c>
    </row>
    <row r="55" spans="1:6" x14ac:dyDescent="0.3">
      <c r="A55" s="33"/>
      <c r="B55" s="33"/>
      <c r="C55" s="57">
        <v>0</v>
      </c>
      <c r="D55" s="57">
        <v>0</v>
      </c>
      <c r="E55" s="57">
        <v>0</v>
      </c>
      <c r="F55" s="60">
        <f t="shared" si="4"/>
        <v>0</v>
      </c>
    </row>
    <row r="56" spans="1:6" x14ac:dyDescent="0.3">
      <c r="A56" s="31"/>
      <c r="B56" s="31"/>
      <c r="C56" s="57">
        <v>0</v>
      </c>
      <c r="D56" s="57">
        <v>0</v>
      </c>
      <c r="E56" s="57">
        <v>0</v>
      </c>
      <c r="F56" s="60">
        <f t="shared" si="4"/>
        <v>0</v>
      </c>
    </row>
    <row r="57" spans="1:6" x14ac:dyDescent="0.3">
      <c r="A57" s="33"/>
      <c r="B57" s="33"/>
      <c r="C57" s="57">
        <v>0</v>
      </c>
      <c r="D57" s="57">
        <v>0</v>
      </c>
      <c r="E57" s="57">
        <v>0</v>
      </c>
      <c r="F57" s="60">
        <f t="shared" si="4"/>
        <v>0</v>
      </c>
    </row>
    <row r="58" spans="1:6" x14ac:dyDescent="0.3">
      <c r="A58" s="31"/>
      <c r="B58" s="31"/>
      <c r="C58" s="57">
        <v>0</v>
      </c>
      <c r="D58" s="57">
        <v>0</v>
      </c>
      <c r="E58" s="57">
        <v>0</v>
      </c>
      <c r="F58" s="60">
        <f t="shared" si="4"/>
        <v>0</v>
      </c>
    </row>
    <row r="59" spans="1:6" x14ac:dyDescent="0.3">
      <c r="A59" s="33" t="s">
        <v>285</v>
      </c>
      <c r="B59" s="33"/>
      <c r="C59" s="57">
        <v>0</v>
      </c>
      <c r="D59" s="57">
        <v>0</v>
      </c>
      <c r="E59" s="57">
        <v>0</v>
      </c>
      <c r="F59" s="60">
        <f t="shared" si="4"/>
        <v>0</v>
      </c>
    </row>
    <row r="60" spans="1:6" x14ac:dyDescent="0.3">
      <c r="A60" s="31"/>
      <c r="B60" s="31"/>
      <c r="C60" s="57">
        <v>0</v>
      </c>
      <c r="D60" s="57">
        <v>0</v>
      </c>
      <c r="E60" s="57">
        <v>0</v>
      </c>
      <c r="F60" s="60">
        <f t="shared" si="4"/>
        <v>0</v>
      </c>
    </row>
    <row r="61" spans="1:6" x14ac:dyDescent="0.3">
      <c r="A61" s="33"/>
      <c r="B61" s="33"/>
      <c r="C61" s="57">
        <v>0</v>
      </c>
      <c r="D61" s="57">
        <v>0</v>
      </c>
      <c r="E61" s="57">
        <v>0</v>
      </c>
      <c r="F61" s="60">
        <f t="shared" si="4"/>
        <v>0</v>
      </c>
    </row>
    <row r="62" spans="1:6" x14ac:dyDescent="0.3">
      <c r="A62" s="31"/>
      <c r="B62" s="31"/>
      <c r="C62" s="57">
        <v>0</v>
      </c>
      <c r="D62" s="57">
        <v>0</v>
      </c>
      <c r="E62" s="57">
        <v>0</v>
      </c>
      <c r="F62" s="60">
        <f t="shared" si="4"/>
        <v>0</v>
      </c>
    </row>
    <row r="63" spans="1:6" x14ac:dyDescent="0.3">
      <c r="A63" s="24"/>
      <c r="B63" s="24" t="s">
        <v>224</v>
      </c>
      <c r="C63" s="60">
        <f>SUM(C46:C62)</f>
        <v>0</v>
      </c>
      <c r="D63" s="60">
        <f t="shared" ref="D63:F63" si="5">SUM(D46:D62)</f>
        <v>0</v>
      </c>
      <c r="E63" s="60">
        <f t="shared" si="5"/>
        <v>0</v>
      </c>
      <c r="F63" s="60">
        <f t="shared" si="5"/>
        <v>0</v>
      </c>
    </row>
    <row r="64" spans="1:6" x14ac:dyDescent="0.3">
      <c r="A64" s="43" t="s">
        <v>226</v>
      </c>
      <c r="B64" s="44"/>
      <c r="C64" s="61" t="s">
        <v>209</v>
      </c>
      <c r="D64" s="61" t="s">
        <v>210</v>
      </c>
      <c r="E64" s="61" t="s">
        <v>211</v>
      </c>
      <c r="F64" s="61" t="s">
        <v>16</v>
      </c>
    </row>
    <row r="65" spans="1:6" x14ac:dyDescent="0.3">
      <c r="A65" s="32"/>
      <c r="B65" s="32"/>
      <c r="C65" s="57">
        <v>0</v>
      </c>
      <c r="D65" s="57">
        <v>0</v>
      </c>
      <c r="E65" s="57">
        <v>0</v>
      </c>
      <c r="F65" s="60">
        <f>SUM(C65:E65)</f>
        <v>0</v>
      </c>
    </row>
    <row r="66" spans="1:6" x14ac:dyDescent="0.3">
      <c r="A66" s="42"/>
      <c r="B66" s="42"/>
      <c r="C66" s="57">
        <v>0</v>
      </c>
      <c r="D66" s="57">
        <v>0</v>
      </c>
      <c r="E66" s="57">
        <v>0</v>
      </c>
      <c r="F66" s="60">
        <f t="shared" ref="F66:F69" si="6">SUM(C66:E66)</f>
        <v>0</v>
      </c>
    </row>
    <row r="67" spans="1:6" x14ac:dyDescent="0.3">
      <c r="A67" s="32"/>
      <c r="B67" s="32"/>
      <c r="C67" s="57">
        <v>0</v>
      </c>
      <c r="D67" s="57">
        <v>0</v>
      </c>
      <c r="E67" s="57">
        <v>0</v>
      </c>
      <c r="F67" s="60">
        <f t="shared" si="6"/>
        <v>0</v>
      </c>
    </row>
    <row r="68" spans="1:6" x14ac:dyDescent="0.3">
      <c r="A68" s="42"/>
      <c r="B68" s="42"/>
      <c r="C68" s="57">
        <v>0</v>
      </c>
      <c r="D68" s="57">
        <v>0</v>
      </c>
      <c r="E68" s="57">
        <v>0</v>
      </c>
      <c r="F68" s="60">
        <f t="shared" si="6"/>
        <v>0</v>
      </c>
    </row>
    <row r="69" spans="1:6" x14ac:dyDescent="0.3">
      <c r="A69" s="32"/>
      <c r="B69" s="32"/>
      <c r="C69" s="57">
        <v>0</v>
      </c>
      <c r="D69" s="57">
        <v>0</v>
      </c>
      <c r="E69" s="57">
        <v>0</v>
      </c>
      <c r="F69" s="60">
        <f t="shared" si="6"/>
        <v>0</v>
      </c>
    </row>
    <row r="70" spans="1:6" x14ac:dyDescent="0.3">
      <c r="A70" s="24"/>
      <c r="B70" s="24" t="s">
        <v>227</v>
      </c>
      <c r="C70" s="60">
        <f>SUM(C65:C69)</f>
        <v>0</v>
      </c>
      <c r="D70" s="60">
        <f t="shared" ref="D70:F70" si="7">SUM(D65:D69)</f>
        <v>0</v>
      </c>
      <c r="E70" s="60">
        <f t="shared" si="7"/>
        <v>0</v>
      </c>
      <c r="F70" s="60">
        <f t="shared" si="7"/>
        <v>0</v>
      </c>
    </row>
    <row r="71" spans="1:6" x14ac:dyDescent="0.3">
      <c r="A71" s="43" t="s">
        <v>232</v>
      </c>
      <c r="B71" s="44"/>
      <c r="C71" s="61" t="s">
        <v>209</v>
      </c>
      <c r="D71" s="61" t="s">
        <v>210</v>
      </c>
      <c r="E71" s="61" t="s">
        <v>211</v>
      </c>
      <c r="F71" s="61" t="s">
        <v>16</v>
      </c>
    </row>
    <row r="72" spans="1:6" x14ac:dyDescent="0.3">
      <c r="A72" s="51"/>
      <c r="B72" s="51"/>
      <c r="C72" s="57">
        <v>0</v>
      </c>
      <c r="D72" s="57">
        <v>0</v>
      </c>
      <c r="E72" s="57">
        <v>0</v>
      </c>
      <c r="F72" s="60">
        <f>SUM(C72:E72)</f>
        <v>0</v>
      </c>
    </row>
    <row r="73" spans="1:6" x14ac:dyDescent="0.3">
      <c r="A73" s="52"/>
      <c r="B73" s="52"/>
      <c r="C73" s="57">
        <v>0</v>
      </c>
      <c r="D73" s="57">
        <v>0</v>
      </c>
      <c r="E73" s="57">
        <v>0</v>
      </c>
      <c r="F73" s="60">
        <f t="shared" ref="F73:F84" si="8">SUM(C73:E73)</f>
        <v>0</v>
      </c>
    </row>
    <row r="74" spans="1:6" x14ac:dyDescent="0.3">
      <c r="A74" s="51"/>
      <c r="B74" s="51"/>
      <c r="C74" s="57">
        <v>0</v>
      </c>
      <c r="D74" s="57">
        <v>0</v>
      </c>
      <c r="E74" s="57">
        <v>0</v>
      </c>
      <c r="F74" s="60">
        <f t="shared" si="8"/>
        <v>0</v>
      </c>
    </row>
    <row r="75" spans="1:6" x14ac:dyDescent="0.3">
      <c r="A75" s="52"/>
      <c r="B75" s="52"/>
      <c r="C75" s="57">
        <v>0</v>
      </c>
      <c r="D75" s="57">
        <v>0</v>
      </c>
      <c r="E75" s="57">
        <v>0</v>
      </c>
      <c r="F75" s="60">
        <f t="shared" si="8"/>
        <v>0</v>
      </c>
    </row>
    <row r="76" spans="1:6" x14ac:dyDescent="0.3">
      <c r="A76" s="51"/>
      <c r="B76" s="51"/>
      <c r="C76" s="57">
        <v>0</v>
      </c>
      <c r="D76" s="57">
        <v>0</v>
      </c>
      <c r="E76" s="57">
        <v>0</v>
      </c>
      <c r="F76" s="60">
        <f t="shared" si="8"/>
        <v>0</v>
      </c>
    </row>
    <row r="77" spans="1:6" x14ac:dyDescent="0.3">
      <c r="A77" s="52"/>
      <c r="B77" s="52"/>
      <c r="C77" s="57">
        <v>0</v>
      </c>
      <c r="D77" s="57">
        <v>0</v>
      </c>
      <c r="E77" s="57">
        <v>0</v>
      </c>
      <c r="F77" s="60">
        <f t="shared" si="8"/>
        <v>0</v>
      </c>
    </row>
    <row r="78" spans="1:6" x14ac:dyDescent="0.3">
      <c r="A78" s="51"/>
      <c r="B78" s="51"/>
      <c r="C78" s="57">
        <v>0</v>
      </c>
      <c r="D78" s="57">
        <v>0</v>
      </c>
      <c r="E78" s="57">
        <v>0</v>
      </c>
      <c r="F78" s="60">
        <f t="shared" si="8"/>
        <v>0</v>
      </c>
    </row>
    <row r="79" spans="1:6" x14ac:dyDescent="0.3">
      <c r="A79" s="52"/>
      <c r="B79" s="52"/>
      <c r="C79" s="57">
        <v>0</v>
      </c>
      <c r="D79" s="57">
        <v>0</v>
      </c>
      <c r="E79" s="57">
        <v>0</v>
      </c>
      <c r="F79" s="60">
        <f t="shared" si="8"/>
        <v>0</v>
      </c>
    </row>
    <row r="80" spans="1:6" x14ac:dyDescent="0.3">
      <c r="A80" s="51"/>
      <c r="B80" s="51"/>
      <c r="C80" s="57">
        <v>0</v>
      </c>
      <c r="D80" s="57">
        <v>0</v>
      </c>
      <c r="E80" s="57">
        <v>0</v>
      </c>
      <c r="F80" s="60">
        <f t="shared" si="8"/>
        <v>0</v>
      </c>
    </row>
    <row r="81" spans="1:9" x14ac:dyDescent="0.3">
      <c r="A81" s="52"/>
      <c r="B81" s="52"/>
      <c r="C81" s="57">
        <v>0</v>
      </c>
      <c r="D81" s="57">
        <v>0</v>
      </c>
      <c r="E81" s="57">
        <v>0</v>
      </c>
      <c r="F81" s="60">
        <f t="shared" si="8"/>
        <v>0</v>
      </c>
    </row>
    <row r="82" spans="1:9" x14ac:dyDescent="0.3">
      <c r="A82" s="51"/>
      <c r="B82" s="51"/>
      <c r="C82" s="57">
        <v>0</v>
      </c>
      <c r="D82" s="57">
        <v>0</v>
      </c>
      <c r="E82" s="57">
        <v>0</v>
      </c>
      <c r="F82" s="60">
        <f t="shared" si="8"/>
        <v>0</v>
      </c>
    </row>
    <row r="83" spans="1:9" x14ac:dyDescent="0.3">
      <c r="A83" s="52"/>
      <c r="B83" s="52"/>
      <c r="C83" s="57">
        <v>0</v>
      </c>
      <c r="D83" s="57">
        <v>0</v>
      </c>
      <c r="E83" s="57">
        <v>0</v>
      </c>
      <c r="F83" s="60">
        <f t="shared" si="8"/>
        <v>0</v>
      </c>
    </row>
    <row r="84" spans="1:9" x14ac:dyDescent="0.3">
      <c r="A84" s="51"/>
      <c r="B84" s="51"/>
      <c r="C84" s="57">
        <v>0</v>
      </c>
      <c r="D84" s="57">
        <v>0</v>
      </c>
      <c r="E84" s="57">
        <v>0</v>
      </c>
      <c r="F84" s="60">
        <f t="shared" si="8"/>
        <v>0</v>
      </c>
    </row>
    <row r="85" spans="1:9" x14ac:dyDescent="0.3">
      <c r="A85" s="24"/>
      <c r="B85" s="24" t="s">
        <v>233</v>
      </c>
      <c r="C85" s="60">
        <f>SUM(C72:C84)</f>
        <v>0</v>
      </c>
      <c r="D85" s="60">
        <f t="shared" ref="D85:F85" si="9">SUM(D72:D84)</f>
        <v>0</v>
      </c>
      <c r="E85" s="60">
        <f t="shared" si="9"/>
        <v>0</v>
      </c>
      <c r="F85" s="60">
        <f t="shared" si="9"/>
        <v>0</v>
      </c>
    </row>
    <row r="86" spans="1:9" x14ac:dyDescent="0.3">
      <c r="A86" s="43" t="s">
        <v>234</v>
      </c>
      <c r="B86" s="44"/>
      <c r="C86" s="61" t="s">
        <v>209</v>
      </c>
      <c r="D86" s="61" t="s">
        <v>210</v>
      </c>
      <c r="E86" s="61" t="s">
        <v>211</v>
      </c>
      <c r="F86" s="61" t="s">
        <v>16</v>
      </c>
    </row>
    <row r="87" spans="1:9" x14ac:dyDescent="0.3">
      <c r="A87" s="48" t="s">
        <v>228</v>
      </c>
      <c r="B87" s="49">
        <v>10000</v>
      </c>
      <c r="C87" s="70">
        <v>0</v>
      </c>
      <c r="D87" s="70">
        <v>0</v>
      </c>
      <c r="E87" s="70">
        <v>0</v>
      </c>
      <c r="F87" s="70">
        <v>0</v>
      </c>
    </row>
    <row r="88" spans="1:9" x14ac:dyDescent="0.3">
      <c r="A88" s="50" t="s">
        <v>229</v>
      </c>
      <c r="B88" s="50"/>
      <c r="C88" s="70">
        <v>0</v>
      </c>
      <c r="D88" s="70">
        <v>0</v>
      </c>
      <c r="E88" s="70">
        <v>0</v>
      </c>
      <c r="F88" s="70">
        <v>0</v>
      </c>
      <c r="G88" s="50" t="s">
        <v>281</v>
      </c>
      <c r="I88" s="17" t="s">
        <v>282</v>
      </c>
    </row>
    <row r="89" spans="1:9" x14ac:dyDescent="0.3">
      <c r="A89" s="48"/>
      <c r="B89" s="48"/>
      <c r="C89" s="57">
        <v>0</v>
      </c>
      <c r="D89" s="57">
        <v>0</v>
      </c>
      <c r="E89" s="57">
        <v>0</v>
      </c>
      <c r="F89" s="60">
        <f>SUM(C89:E89)</f>
        <v>0</v>
      </c>
      <c r="G89" s="48" t="str">
        <f>IF(F89&lt;$B$87,$I$89,$I$88)</f>
        <v>Below</v>
      </c>
      <c r="I89" s="17" t="s">
        <v>283</v>
      </c>
    </row>
    <row r="90" spans="1:9" x14ac:dyDescent="0.3">
      <c r="A90" s="50"/>
      <c r="B90" s="50"/>
      <c r="C90" s="57">
        <v>0</v>
      </c>
      <c r="D90" s="57">
        <v>0</v>
      </c>
      <c r="E90" s="57">
        <v>0</v>
      </c>
      <c r="F90" s="60">
        <f t="shared" ref="F90:F102" si="10">SUM(C90:E90)</f>
        <v>0</v>
      </c>
      <c r="G90" s="50" t="str">
        <f t="shared" ref="G90:G102" si="11">IF(F90&lt;$B$87,$I$89,$I$88)</f>
        <v>Below</v>
      </c>
    </row>
    <row r="91" spans="1:9" x14ac:dyDescent="0.3">
      <c r="A91" s="48"/>
      <c r="B91" s="48"/>
      <c r="C91" s="57">
        <v>0</v>
      </c>
      <c r="D91" s="57">
        <v>0</v>
      </c>
      <c r="E91" s="57">
        <v>0</v>
      </c>
      <c r="F91" s="60">
        <f t="shared" si="10"/>
        <v>0</v>
      </c>
      <c r="G91" s="48" t="str">
        <f t="shared" si="11"/>
        <v>Below</v>
      </c>
    </row>
    <row r="92" spans="1:9" x14ac:dyDescent="0.3">
      <c r="A92" s="50"/>
      <c r="B92" s="50"/>
      <c r="C92" s="57">
        <v>0</v>
      </c>
      <c r="D92" s="57">
        <v>0</v>
      </c>
      <c r="E92" s="57">
        <v>0</v>
      </c>
      <c r="F92" s="60">
        <f t="shared" si="10"/>
        <v>0</v>
      </c>
      <c r="G92" s="50" t="str">
        <f t="shared" si="11"/>
        <v>Below</v>
      </c>
    </row>
    <row r="93" spans="1:9" x14ac:dyDescent="0.3">
      <c r="A93" s="48"/>
      <c r="B93" s="48"/>
      <c r="C93" s="57">
        <v>0</v>
      </c>
      <c r="D93" s="57">
        <v>0</v>
      </c>
      <c r="E93" s="57">
        <v>0</v>
      </c>
      <c r="F93" s="60">
        <f t="shared" si="10"/>
        <v>0</v>
      </c>
      <c r="G93" s="48" t="str">
        <f t="shared" si="11"/>
        <v>Below</v>
      </c>
    </row>
    <row r="94" spans="1:9" x14ac:dyDescent="0.3">
      <c r="A94" s="50"/>
      <c r="B94" s="50"/>
      <c r="C94" s="57">
        <v>0</v>
      </c>
      <c r="D94" s="57">
        <v>0</v>
      </c>
      <c r="E94" s="57">
        <v>0</v>
      </c>
      <c r="F94" s="60">
        <f t="shared" si="10"/>
        <v>0</v>
      </c>
      <c r="G94" s="50" t="str">
        <f t="shared" si="11"/>
        <v>Below</v>
      </c>
    </row>
    <row r="95" spans="1:9" x14ac:dyDescent="0.3">
      <c r="A95" s="48"/>
      <c r="B95" s="48"/>
      <c r="C95" s="57">
        <v>0</v>
      </c>
      <c r="D95" s="57">
        <v>0</v>
      </c>
      <c r="E95" s="57">
        <v>0</v>
      </c>
      <c r="F95" s="60">
        <f t="shared" si="10"/>
        <v>0</v>
      </c>
      <c r="G95" s="48" t="str">
        <f t="shared" si="11"/>
        <v>Below</v>
      </c>
    </row>
    <row r="96" spans="1:9" x14ac:dyDescent="0.3">
      <c r="A96" s="50"/>
      <c r="B96" s="50"/>
      <c r="C96" s="57">
        <v>0</v>
      </c>
      <c r="D96" s="57">
        <v>0</v>
      </c>
      <c r="E96" s="57">
        <v>0</v>
      </c>
      <c r="F96" s="60">
        <f t="shared" si="10"/>
        <v>0</v>
      </c>
      <c r="G96" s="50" t="str">
        <f t="shared" si="11"/>
        <v>Below</v>
      </c>
    </row>
    <row r="97" spans="1:7" x14ac:dyDescent="0.3">
      <c r="A97" s="48"/>
      <c r="B97" s="48"/>
      <c r="C97" s="57">
        <v>0</v>
      </c>
      <c r="D97" s="57">
        <v>0</v>
      </c>
      <c r="E97" s="57">
        <v>0</v>
      </c>
      <c r="F97" s="60">
        <f t="shared" si="10"/>
        <v>0</v>
      </c>
      <c r="G97" s="48" t="str">
        <f t="shared" si="11"/>
        <v>Below</v>
      </c>
    </row>
    <row r="98" spans="1:7" x14ac:dyDescent="0.3">
      <c r="A98" s="50"/>
      <c r="B98" s="50"/>
      <c r="C98" s="57">
        <v>0</v>
      </c>
      <c r="D98" s="57">
        <v>0</v>
      </c>
      <c r="E98" s="57">
        <v>0</v>
      </c>
      <c r="F98" s="60">
        <f t="shared" si="10"/>
        <v>0</v>
      </c>
      <c r="G98" s="50" t="str">
        <f t="shared" si="11"/>
        <v>Below</v>
      </c>
    </row>
    <row r="99" spans="1:7" x14ac:dyDescent="0.3">
      <c r="A99" s="48"/>
      <c r="B99" s="48"/>
      <c r="C99" s="57">
        <v>0</v>
      </c>
      <c r="D99" s="57">
        <v>0</v>
      </c>
      <c r="E99" s="57">
        <v>0</v>
      </c>
      <c r="F99" s="60">
        <f t="shared" si="10"/>
        <v>0</v>
      </c>
      <c r="G99" s="48" t="str">
        <f t="shared" si="11"/>
        <v>Below</v>
      </c>
    </row>
    <row r="100" spans="1:7" x14ac:dyDescent="0.3">
      <c r="A100" s="50"/>
      <c r="B100" s="50"/>
      <c r="C100" s="57">
        <v>0</v>
      </c>
      <c r="D100" s="57">
        <v>0</v>
      </c>
      <c r="E100" s="57">
        <v>0</v>
      </c>
      <c r="F100" s="60">
        <f t="shared" si="10"/>
        <v>0</v>
      </c>
      <c r="G100" s="50" t="str">
        <f t="shared" si="11"/>
        <v>Below</v>
      </c>
    </row>
    <row r="101" spans="1:7" x14ac:dyDescent="0.3">
      <c r="A101" s="48"/>
      <c r="B101" s="48"/>
      <c r="C101" s="57">
        <v>0</v>
      </c>
      <c r="D101" s="57">
        <v>0</v>
      </c>
      <c r="E101" s="57">
        <v>0</v>
      </c>
      <c r="F101" s="60">
        <f t="shared" si="10"/>
        <v>0</v>
      </c>
      <c r="G101" s="48" t="str">
        <f t="shared" si="11"/>
        <v>Below</v>
      </c>
    </row>
    <row r="102" spans="1:7" x14ac:dyDescent="0.3">
      <c r="A102" s="50"/>
      <c r="B102" s="50"/>
      <c r="C102" s="57">
        <v>0</v>
      </c>
      <c r="D102" s="57">
        <v>0</v>
      </c>
      <c r="E102" s="57">
        <v>0</v>
      </c>
      <c r="F102" s="60">
        <f t="shared" si="10"/>
        <v>0</v>
      </c>
      <c r="G102" s="50" t="str">
        <f t="shared" si="11"/>
        <v>Below</v>
      </c>
    </row>
    <row r="103" spans="1:7" x14ac:dyDescent="0.3">
      <c r="A103" s="24"/>
      <c r="B103" s="24" t="s">
        <v>231</v>
      </c>
      <c r="C103" s="60">
        <f>SUM(C87:C102)</f>
        <v>0</v>
      </c>
      <c r="D103" s="60">
        <f t="shared" ref="D103:F103" si="12">SUM(D87:D102)</f>
        <v>0</v>
      </c>
      <c r="E103" s="60">
        <f t="shared" si="12"/>
        <v>0</v>
      </c>
      <c r="F103" s="60">
        <f t="shared" si="12"/>
        <v>0</v>
      </c>
    </row>
    <row r="104" spans="1:7" x14ac:dyDescent="0.3">
      <c r="A104" s="43" t="s">
        <v>241</v>
      </c>
      <c r="B104" s="44"/>
      <c r="C104" s="61" t="s">
        <v>209</v>
      </c>
      <c r="D104" s="61" t="s">
        <v>210</v>
      </c>
      <c r="E104" s="61" t="s">
        <v>211</v>
      </c>
      <c r="F104" s="61" t="s">
        <v>16</v>
      </c>
      <c r="G104" s="50" t="s">
        <v>281</v>
      </c>
    </row>
    <row r="105" spans="1:7" x14ac:dyDescent="0.3">
      <c r="A105" s="54" t="s">
        <v>274</v>
      </c>
      <c r="B105" s="54"/>
      <c r="C105" s="57">
        <v>0</v>
      </c>
      <c r="D105" s="57">
        <v>0</v>
      </c>
      <c r="E105" s="57">
        <v>0</v>
      </c>
      <c r="F105" s="60">
        <f>SUM(C105:E105)</f>
        <v>0</v>
      </c>
      <c r="G105" s="48" t="str">
        <f>IF(F105&lt;$B$87,$I$89,$I$88)</f>
        <v>Below</v>
      </c>
    </row>
    <row r="106" spans="1:7" x14ac:dyDescent="0.3">
      <c r="A106" s="53"/>
      <c r="B106" s="53"/>
      <c r="C106" s="57">
        <v>0</v>
      </c>
      <c r="D106" s="57">
        <v>0</v>
      </c>
      <c r="E106" s="57">
        <v>0</v>
      </c>
      <c r="F106" s="60">
        <f t="shared" ref="F106:F109" si="13">SUM(C106:E106)</f>
        <v>0</v>
      </c>
      <c r="G106" s="50" t="str">
        <f t="shared" ref="G106:G109" si="14">IF(F106&lt;$B$87,$I$89,$I$88)</f>
        <v>Below</v>
      </c>
    </row>
    <row r="107" spans="1:7" x14ac:dyDescent="0.3">
      <c r="A107" s="54"/>
      <c r="B107" s="54"/>
      <c r="C107" s="57">
        <v>0</v>
      </c>
      <c r="D107" s="57">
        <v>0</v>
      </c>
      <c r="E107" s="57">
        <v>0</v>
      </c>
      <c r="F107" s="60">
        <f t="shared" si="13"/>
        <v>0</v>
      </c>
      <c r="G107" s="48" t="str">
        <f t="shared" si="14"/>
        <v>Below</v>
      </c>
    </row>
    <row r="108" spans="1:7" x14ac:dyDescent="0.3">
      <c r="A108" s="53"/>
      <c r="B108" s="53"/>
      <c r="C108" s="57">
        <v>0</v>
      </c>
      <c r="D108" s="57">
        <v>0</v>
      </c>
      <c r="E108" s="57">
        <v>0</v>
      </c>
      <c r="F108" s="60">
        <f t="shared" si="13"/>
        <v>0</v>
      </c>
      <c r="G108" s="50" t="str">
        <f t="shared" si="14"/>
        <v>Below</v>
      </c>
    </row>
    <row r="109" spans="1:7" x14ac:dyDescent="0.3">
      <c r="A109" s="54"/>
      <c r="B109" s="54"/>
      <c r="C109" s="57">
        <v>0</v>
      </c>
      <c r="D109" s="57">
        <v>0</v>
      </c>
      <c r="E109" s="57">
        <v>0</v>
      </c>
      <c r="F109" s="60">
        <f t="shared" si="13"/>
        <v>0</v>
      </c>
      <c r="G109" s="48" t="str">
        <f t="shared" si="14"/>
        <v>Below</v>
      </c>
    </row>
    <row r="110" spans="1:7" x14ac:dyDescent="0.3">
      <c r="A110" s="24"/>
      <c r="B110" s="24" t="s">
        <v>240</v>
      </c>
      <c r="C110" s="60">
        <f>SUM(C105:C109)</f>
        <v>0</v>
      </c>
      <c r="D110" s="60">
        <f t="shared" ref="D110:F110" si="15">SUM(D105:D109)</f>
        <v>0</v>
      </c>
      <c r="E110" s="60">
        <f t="shared" si="15"/>
        <v>0</v>
      </c>
      <c r="F110" s="60">
        <f t="shared" si="15"/>
        <v>0</v>
      </c>
    </row>
    <row r="111" spans="1:7" x14ac:dyDescent="0.3">
      <c r="A111" s="43" t="s">
        <v>242</v>
      </c>
      <c r="B111" s="44"/>
      <c r="C111" s="61" t="s">
        <v>209</v>
      </c>
      <c r="D111" s="61" t="s">
        <v>210</v>
      </c>
      <c r="E111" s="61" t="s">
        <v>211</v>
      </c>
      <c r="F111" s="61" t="s">
        <v>16</v>
      </c>
    </row>
    <row r="112" spans="1:7" x14ac:dyDescent="0.3">
      <c r="A112" s="55" t="s">
        <v>287</v>
      </c>
      <c r="B112" s="55"/>
      <c r="C112" s="57">
        <v>0</v>
      </c>
      <c r="D112" s="57">
        <v>0</v>
      </c>
      <c r="E112" s="57">
        <v>0</v>
      </c>
      <c r="F112" s="60">
        <f>SUM(C112:E112)</f>
        <v>0</v>
      </c>
    </row>
    <row r="113" spans="1:8" x14ac:dyDescent="0.3">
      <c r="A113" s="56" t="s">
        <v>286</v>
      </c>
      <c r="B113" s="56"/>
      <c r="C113" s="57">
        <v>0</v>
      </c>
      <c r="D113" s="57">
        <v>0</v>
      </c>
      <c r="E113" s="57">
        <v>0</v>
      </c>
      <c r="F113" s="60">
        <f t="shared" ref="F113:F127" si="16">SUM(C113:E113)</f>
        <v>0</v>
      </c>
    </row>
    <row r="114" spans="1:8" x14ac:dyDescent="0.3">
      <c r="A114" s="55"/>
      <c r="B114" s="55"/>
      <c r="C114" s="57">
        <v>0</v>
      </c>
      <c r="D114" s="57">
        <v>0</v>
      </c>
      <c r="E114" s="57">
        <v>0</v>
      </c>
      <c r="F114" s="60">
        <f t="shared" si="16"/>
        <v>0</v>
      </c>
    </row>
    <row r="115" spans="1:8" x14ac:dyDescent="0.3">
      <c r="A115" s="56"/>
      <c r="B115" s="56"/>
      <c r="C115" s="57">
        <v>0</v>
      </c>
      <c r="D115" s="57">
        <v>0</v>
      </c>
      <c r="E115" s="57">
        <v>0</v>
      </c>
      <c r="F115" s="60">
        <f t="shared" si="16"/>
        <v>0</v>
      </c>
    </row>
    <row r="116" spans="1:8" x14ac:dyDescent="0.3">
      <c r="A116" s="55"/>
      <c r="B116" s="55"/>
      <c r="C116" s="57">
        <v>0</v>
      </c>
      <c r="D116" s="57">
        <v>0</v>
      </c>
      <c r="E116" s="57">
        <v>0</v>
      </c>
      <c r="F116" s="60">
        <f t="shared" si="16"/>
        <v>0</v>
      </c>
    </row>
    <row r="117" spans="1:8" x14ac:dyDescent="0.3">
      <c r="A117" s="56"/>
      <c r="B117" s="56"/>
      <c r="C117" s="57">
        <v>0</v>
      </c>
      <c r="D117" s="57">
        <v>0</v>
      </c>
      <c r="E117" s="57">
        <v>0</v>
      </c>
      <c r="F117" s="60">
        <f t="shared" si="16"/>
        <v>0</v>
      </c>
    </row>
    <row r="118" spans="1:8" x14ac:dyDescent="0.3">
      <c r="A118" s="55"/>
      <c r="B118" s="55"/>
      <c r="C118" s="57">
        <v>0</v>
      </c>
      <c r="D118" s="57">
        <v>0</v>
      </c>
      <c r="E118" s="57">
        <v>0</v>
      </c>
      <c r="F118" s="60">
        <f t="shared" si="16"/>
        <v>0</v>
      </c>
    </row>
    <row r="119" spans="1:8" x14ac:dyDescent="0.3">
      <c r="A119" s="56"/>
      <c r="B119" s="56"/>
      <c r="C119" s="57">
        <v>0</v>
      </c>
      <c r="D119" s="57">
        <v>0</v>
      </c>
      <c r="E119" s="57">
        <v>0</v>
      </c>
      <c r="F119" s="60">
        <f t="shared" si="16"/>
        <v>0</v>
      </c>
      <c r="H119" s="17">
        <f>IF($B$132=$G$123,$F$129-$F$70,IF($B$132=$G$124,B$62,IF($B$132=$G$125,B$62+B$63)))</f>
        <v>0</v>
      </c>
    </row>
    <row r="120" spans="1:8" x14ac:dyDescent="0.3">
      <c r="A120" s="55"/>
      <c r="B120" s="55"/>
      <c r="C120" s="57">
        <v>0</v>
      </c>
      <c r="D120" s="57">
        <v>0</v>
      </c>
      <c r="E120" s="57">
        <v>0</v>
      </c>
      <c r="F120" s="60">
        <f t="shared" si="16"/>
        <v>0</v>
      </c>
    </row>
    <row r="121" spans="1:8" x14ac:dyDescent="0.3">
      <c r="A121" s="56"/>
      <c r="B121" s="56"/>
      <c r="C121" s="57">
        <v>0</v>
      </c>
      <c r="D121" s="57">
        <v>0</v>
      </c>
      <c r="E121" s="57">
        <v>0</v>
      </c>
      <c r="F121" s="60">
        <f t="shared" si="16"/>
        <v>0</v>
      </c>
    </row>
    <row r="122" spans="1:8" x14ac:dyDescent="0.3">
      <c r="A122" s="55"/>
      <c r="B122" s="55"/>
      <c r="C122" s="57">
        <v>0</v>
      </c>
      <c r="D122" s="57">
        <v>0</v>
      </c>
      <c r="E122" s="57">
        <v>0</v>
      </c>
      <c r="F122" s="60">
        <f t="shared" si="16"/>
        <v>0</v>
      </c>
    </row>
    <row r="123" spans="1:8" x14ac:dyDescent="0.3">
      <c r="A123" s="56"/>
      <c r="B123" s="56"/>
      <c r="C123" s="57">
        <v>0</v>
      </c>
      <c r="D123" s="57">
        <v>0</v>
      </c>
      <c r="E123" s="57">
        <v>0</v>
      </c>
      <c r="F123" s="60">
        <f t="shared" si="16"/>
        <v>0</v>
      </c>
      <c r="G123" s="17" t="s">
        <v>247</v>
      </c>
    </row>
    <row r="124" spans="1:8" x14ac:dyDescent="0.3">
      <c r="A124" s="55"/>
      <c r="B124" s="55"/>
      <c r="C124" s="57">
        <v>0</v>
      </c>
      <c r="D124" s="57">
        <v>0</v>
      </c>
      <c r="E124" s="57">
        <v>0</v>
      </c>
      <c r="F124" s="60">
        <f t="shared" si="16"/>
        <v>0</v>
      </c>
      <c r="G124" s="17" t="s">
        <v>248</v>
      </c>
    </row>
    <row r="125" spans="1:8" x14ac:dyDescent="0.3">
      <c r="A125" s="56"/>
      <c r="B125" s="56"/>
      <c r="C125" s="57">
        <v>0</v>
      </c>
      <c r="D125" s="57">
        <v>0</v>
      </c>
      <c r="E125" s="57">
        <v>0</v>
      </c>
      <c r="F125" s="60">
        <f t="shared" si="16"/>
        <v>0</v>
      </c>
      <c r="G125" s="17" t="s">
        <v>249</v>
      </c>
    </row>
    <row r="126" spans="1:8" x14ac:dyDescent="0.3">
      <c r="A126" s="55"/>
      <c r="B126" s="55"/>
      <c r="C126" s="57">
        <v>0</v>
      </c>
      <c r="D126" s="57">
        <v>0</v>
      </c>
      <c r="E126" s="57">
        <v>0</v>
      </c>
      <c r="F126" s="60">
        <f t="shared" si="16"/>
        <v>0</v>
      </c>
      <c r="G126" s="17" t="s">
        <v>256</v>
      </c>
    </row>
    <row r="127" spans="1:8" x14ac:dyDescent="0.3">
      <c r="A127" s="56"/>
      <c r="B127" s="56"/>
      <c r="C127" s="57">
        <v>0</v>
      </c>
      <c r="D127" s="57">
        <v>0</v>
      </c>
      <c r="E127" s="57">
        <v>0</v>
      </c>
      <c r="F127" s="60">
        <f t="shared" si="16"/>
        <v>0</v>
      </c>
      <c r="G127" s="17" t="s">
        <v>257</v>
      </c>
    </row>
    <row r="128" spans="1:8" x14ac:dyDescent="0.3">
      <c r="A128" s="24"/>
      <c r="B128" s="24" t="s">
        <v>243</v>
      </c>
      <c r="C128" s="62">
        <f>SUM(C112:C127)</f>
        <v>0</v>
      </c>
      <c r="D128" s="62">
        <f t="shared" ref="D128:F128" si="17">SUM(D112:D127)</f>
        <v>0</v>
      </c>
      <c r="E128" s="62">
        <f t="shared" si="17"/>
        <v>0</v>
      </c>
      <c r="F128" s="62">
        <f t="shared" si="17"/>
        <v>0</v>
      </c>
    </row>
    <row r="129" spans="1:6" s="66" customFormat="1" ht="20.25" x14ac:dyDescent="0.35">
      <c r="A129" s="63"/>
      <c r="B129" s="64" t="s">
        <v>244</v>
      </c>
      <c r="C129" s="65">
        <f>SUM(C37,C44,C63,C70,C85,C103,C110,C128)</f>
        <v>0</v>
      </c>
      <c r="D129" s="65">
        <f t="shared" ref="D129:E129" si="18">SUM(D37,D44,D63,D70,D85,D103,D110,D128)</f>
        <v>0</v>
      </c>
      <c r="E129" s="65">
        <f t="shared" si="18"/>
        <v>0</v>
      </c>
      <c r="F129" s="65">
        <f>SUM(F37,F44,F63,F70,F85,F103,F110,F128)</f>
        <v>0</v>
      </c>
    </row>
    <row r="130" spans="1:6" x14ac:dyDescent="0.3">
      <c r="A130" s="43" t="s">
        <v>258</v>
      </c>
      <c r="B130" s="44"/>
      <c r="C130" s="61" t="s">
        <v>259</v>
      </c>
      <c r="D130" s="61"/>
      <c r="E130" s="61" t="s">
        <v>260</v>
      </c>
      <c r="F130" s="61" t="s">
        <v>16</v>
      </c>
    </row>
    <row r="131" spans="1:6" x14ac:dyDescent="0.3">
      <c r="A131" s="24" t="s">
        <v>245</v>
      </c>
      <c r="B131" s="351">
        <v>0</v>
      </c>
      <c r="C131" s="22">
        <v>0</v>
      </c>
      <c r="D131" s="27"/>
      <c r="E131" s="22">
        <v>0</v>
      </c>
      <c r="F131" s="352">
        <f>SUM(+C131,E131)</f>
        <v>0</v>
      </c>
    </row>
    <row r="132" spans="1:6" ht="33" x14ac:dyDescent="0.3">
      <c r="A132" s="24" t="s">
        <v>246</v>
      </c>
      <c r="B132" s="349" t="s">
        <v>248</v>
      </c>
      <c r="C132" s="27"/>
      <c r="D132" s="27"/>
      <c r="E132" s="27"/>
      <c r="F132" s="27"/>
    </row>
    <row r="133" spans="1:6" x14ac:dyDescent="0.3">
      <c r="A133" s="24" t="s">
        <v>250</v>
      </c>
      <c r="B133" s="26">
        <f>IF($B$132=$G$123,$F$129-$F$70,IF($B$132=$G$124,$F$37,IF($B$132=$G$125,$F$37+$F$44)))</f>
        <v>0</v>
      </c>
      <c r="C133" s="27"/>
      <c r="D133" s="27"/>
      <c r="E133" s="27"/>
      <c r="F133" s="27"/>
    </row>
    <row r="134" spans="1:6" x14ac:dyDescent="0.3">
      <c r="A134" s="24" t="s">
        <v>288</v>
      </c>
      <c r="B134" s="354">
        <v>0</v>
      </c>
      <c r="C134" s="27"/>
      <c r="D134" s="27"/>
      <c r="E134" s="27"/>
      <c r="F134" s="27"/>
    </row>
    <row r="135" spans="1:6" x14ac:dyDescent="0.3">
      <c r="A135" s="24" t="s">
        <v>253</v>
      </c>
      <c r="B135" s="26">
        <f>B133-B134</f>
        <v>0</v>
      </c>
      <c r="C135" s="27"/>
      <c r="D135" s="27"/>
      <c r="E135" s="27"/>
      <c r="F135" s="27"/>
    </row>
    <row r="136" spans="1:6" x14ac:dyDescent="0.3">
      <c r="A136" s="24" t="s">
        <v>254</v>
      </c>
      <c r="B136" s="26">
        <f>B131*B135</f>
        <v>0</v>
      </c>
      <c r="C136" s="27"/>
      <c r="D136" s="27"/>
      <c r="E136" s="27"/>
      <c r="F136" s="27"/>
    </row>
    <row r="137" spans="1:6" x14ac:dyDescent="0.3">
      <c r="A137" s="24" t="s">
        <v>255</v>
      </c>
      <c r="B137" s="24" t="s">
        <v>256</v>
      </c>
      <c r="C137" s="27"/>
      <c r="D137" s="27"/>
      <c r="E137" s="27"/>
      <c r="F137" s="27"/>
    </row>
    <row r="138" spans="1:6" x14ac:dyDescent="0.3">
      <c r="A138" s="24" t="s">
        <v>262</v>
      </c>
      <c r="B138" s="350">
        <v>44561</v>
      </c>
      <c r="C138" s="27"/>
      <c r="D138" s="27"/>
      <c r="E138" s="27"/>
      <c r="F138" s="27"/>
    </row>
    <row r="139" spans="1:6" x14ac:dyDescent="0.3">
      <c r="A139" s="24"/>
      <c r="B139" s="24" t="s">
        <v>261</v>
      </c>
      <c r="C139" s="62">
        <f>SUM(C131)</f>
        <v>0</v>
      </c>
      <c r="D139" s="69"/>
      <c r="E139" s="62">
        <f>SUM(E131)</f>
        <v>0</v>
      </c>
      <c r="F139" s="62">
        <f>SUM(F131)</f>
        <v>0</v>
      </c>
    </row>
    <row r="140" spans="1:6" ht="20.25" x14ac:dyDescent="0.35">
      <c r="A140" s="18"/>
      <c r="B140" s="72" t="s">
        <v>263</v>
      </c>
      <c r="C140" s="73">
        <f>SUM(C139,C129)</f>
        <v>0</v>
      </c>
      <c r="D140" s="73">
        <f t="shared" ref="D140:F140" si="19">SUM(D139,D129)</f>
        <v>0</v>
      </c>
      <c r="E140" s="73">
        <f t="shared" si="19"/>
        <v>0</v>
      </c>
      <c r="F140" s="73">
        <f t="shared" si="19"/>
        <v>0</v>
      </c>
    </row>
    <row r="142" spans="1:6" x14ac:dyDescent="0.3">
      <c r="A142" s="17" t="s">
        <v>289</v>
      </c>
      <c r="B142" s="353"/>
    </row>
    <row r="143" spans="1:6" x14ac:dyDescent="0.3">
      <c r="A143" s="17" t="s">
        <v>290</v>
      </c>
    </row>
  </sheetData>
  <mergeCells count="1">
    <mergeCell ref="C1:F5"/>
  </mergeCells>
  <dataValidations count="4">
    <dataValidation type="list" allowBlank="1" showInputMessage="1" showErrorMessage="1" prompt="Select Method of Allocation" sqref="B132" xr:uid="{4A3FDF8B-94E3-4A25-A914-D91D7F50BE29}">
      <formula1>$G$123:$G$125</formula1>
    </dataValidation>
    <dataValidation type="list" allowBlank="1" showInputMessage="1" showErrorMessage="1" sqref="B137" xr:uid="{1F3AB1AF-BDF8-4738-BD04-3C5278E26D05}">
      <formula1>$G$126:$G$127</formula1>
    </dataValidation>
    <dataValidation type="list" allowBlank="1" showInputMessage="1" showErrorMessage="1" sqref="G89:G102 G105:G109" xr:uid="{E0C2B1A3-EB21-4185-82D5-F40AE5BCD995}">
      <formula1>$I$88:$I$89</formula1>
    </dataValidation>
    <dataValidation type="list" allowBlank="1" showInputMessage="1" showErrorMessage="1" sqref="B42" xr:uid="{E60D5458-7B5E-474E-8DD9-8BD65C4F3962}">
      <formula1>$I$41:$I$42</formula1>
    </dataValidation>
  </dataValidations>
  <pageMargins left="0.7" right="0.7" top="0.75" bottom="0.75" header="0.3" footer="0.3"/>
  <pageSetup orientation="portrait" horizontalDpi="4294967295" verticalDpi="4294967295" r:id="rId1"/>
  <rowBreaks count="1" manualBreakCount="1">
    <brk id="70" max="16383" man="1"/>
  </rowBreaks>
  <colBreaks count="1" manualBreakCount="1">
    <brk id="6" max="141" man="1"/>
  </col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72B6A5-FEDD-470F-B10D-3EFED95673CD}">
  <dimension ref="A1:J143"/>
  <sheetViews>
    <sheetView zoomScale="60" zoomScaleNormal="60" workbookViewId="0">
      <selection activeCell="B2" sqref="B2"/>
    </sheetView>
  </sheetViews>
  <sheetFormatPr defaultColWidth="9.140625" defaultRowHeight="16.5" x14ac:dyDescent="0.3"/>
  <cols>
    <col min="1" max="9" width="35.7109375" style="17" customWidth="1"/>
    <col min="10" max="10" width="43.85546875" style="17" bestFit="1" customWidth="1"/>
    <col min="11" max="11" width="35.7109375" style="17" customWidth="1"/>
    <col min="12" max="16384" width="9.140625" style="17"/>
  </cols>
  <sheetData>
    <row r="1" spans="1:10" x14ac:dyDescent="0.3">
      <c r="A1" s="17" t="s">
        <v>203</v>
      </c>
      <c r="C1" s="358" t="s">
        <v>280</v>
      </c>
      <c r="D1" s="358"/>
      <c r="E1" s="358"/>
      <c r="F1" s="358"/>
    </row>
    <row r="2" spans="1:10" x14ac:dyDescent="0.3">
      <c r="A2" s="18" t="s">
        <v>204</v>
      </c>
      <c r="B2" s="19"/>
      <c r="C2" s="358"/>
      <c r="D2" s="358"/>
      <c r="E2" s="358"/>
      <c r="F2" s="358"/>
    </row>
    <row r="3" spans="1:10" x14ac:dyDescent="0.3">
      <c r="A3" s="18" t="s">
        <v>205</v>
      </c>
      <c r="B3" s="20"/>
      <c r="C3" s="358"/>
      <c r="D3" s="358"/>
      <c r="E3" s="358"/>
      <c r="F3" s="358"/>
    </row>
    <row r="4" spans="1:10" x14ac:dyDescent="0.3">
      <c r="A4" s="18" t="s">
        <v>160</v>
      </c>
      <c r="B4" s="20"/>
      <c r="C4" s="358"/>
      <c r="D4" s="358"/>
      <c r="E4" s="358"/>
      <c r="F4" s="358"/>
    </row>
    <row r="5" spans="1:10" x14ac:dyDescent="0.3">
      <c r="C5" s="359"/>
      <c r="D5" s="359"/>
      <c r="E5" s="359"/>
      <c r="F5" s="359"/>
    </row>
    <row r="6" spans="1:10" x14ac:dyDescent="0.3">
      <c r="A6" s="18" t="s">
        <v>206</v>
      </c>
      <c r="B6" s="18"/>
      <c r="C6" s="58" t="s">
        <v>209</v>
      </c>
      <c r="D6" s="58" t="s">
        <v>210</v>
      </c>
      <c r="E6" s="58" t="s">
        <v>211</v>
      </c>
      <c r="F6" s="58" t="s">
        <v>16</v>
      </c>
      <c r="G6" s="18"/>
      <c r="H6" s="18"/>
      <c r="I6" s="18"/>
      <c r="J6" s="18"/>
    </row>
    <row r="7" spans="1:10" x14ac:dyDescent="0.3">
      <c r="A7" s="21" t="s">
        <v>207</v>
      </c>
      <c r="B7" s="21" t="s">
        <v>208</v>
      </c>
      <c r="C7" s="59"/>
      <c r="D7" s="59"/>
      <c r="E7" s="59"/>
      <c r="F7" s="59"/>
      <c r="G7" s="40" t="s">
        <v>212</v>
      </c>
      <c r="H7" s="21" t="s">
        <v>213</v>
      </c>
      <c r="I7" s="21" t="s">
        <v>214</v>
      </c>
      <c r="J7" s="21" t="s">
        <v>270</v>
      </c>
    </row>
    <row r="8" spans="1:10" x14ac:dyDescent="0.3">
      <c r="A8" s="34"/>
      <c r="B8" s="34"/>
      <c r="C8" s="57">
        <v>0</v>
      </c>
      <c r="D8" s="57">
        <v>0</v>
      </c>
      <c r="E8" s="57">
        <v>0</v>
      </c>
      <c r="F8" s="60">
        <f>SUM(C8:E8)</f>
        <v>0</v>
      </c>
      <c r="G8" s="41">
        <v>0</v>
      </c>
      <c r="H8" s="34">
        <v>12</v>
      </c>
      <c r="I8" s="38">
        <v>1</v>
      </c>
      <c r="J8" s="41">
        <f>(G8/12)*H8*I8</f>
        <v>0</v>
      </c>
    </row>
    <row r="9" spans="1:10" x14ac:dyDescent="0.3">
      <c r="A9" s="21"/>
      <c r="B9" s="21"/>
      <c r="C9" s="57">
        <v>0</v>
      </c>
      <c r="D9" s="57">
        <v>0</v>
      </c>
      <c r="E9" s="57">
        <v>0</v>
      </c>
      <c r="F9" s="60">
        <f t="shared" ref="F9:F36" si="0">SUM(C9:E9)</f>
        <v>0</v>
      </c>
      <c r="G9" s="40">
        <v>0</v>
      </c>
      <c r="H9" s="21">
        <v>0</v>
      </c>
      <c r="I9" s="39">
        <v>0</v>
      </c>
      <c r="J9" s="40">
        <f t="shared" ref="J9:J36" si="1">(G9/12)*H9*I9</f>
        <v>0</v>
      </c>
    </row>
    <row r="10" spans="1:10" x14ac:dyDescent="0.3">
      <c r="A10" s="34"/>
      <c r="B10" s="34"/>
      <c r="C10" s="57">
        <v>0</v>
      </c>
      <c r="D10" s="57">
        <v>0</v>
      </c>
      <c r="E10" s="57">
        <v>0</v>
      </c>
      <c r="F10" s="60">
        <f t="shared" si="0"/>
        <v>0</v>
      </c>
      <c r="G10" s="41">
        <v>0</v>
      </c>
      <c r="H10" s="34">
        <v>0</v>
      </c>
      <c r="I10" s="38">
        <v>0</v>
      </c>
      <c r="J10" s="41">
        <f t="shared" si="1"/>
        <v>0</v>
      </c>
    </row>
    <row r="11" spans="1:10" x14ac:dyDescent="0.3">
      <c r="A11" s="21"/>
      <c r="B11" s="21"/>
      <c r="C11" s="57">
        <v>0</v>
      </c>
      <c r="D11" s="57">
        <v>0</v>
      </c>
      <c r="E11" s="57">
        <v>0</v>
      </c>
      <c r="F11" s="60">
        <f t="shared" si="0"/>
        <v>0</v>
      </c>
      <c r="G11" s="40">
        <v>0</v>
      </c>
      <c r="H11" s="21">
        <v>0</v>
      </c>
      <c r="I11" s="39">
        <v>0</v>
      </c>
      <c r="J11" s="40">
        <f t="shared" si="1"/>
        <v>0</v>
      </c>
    </row>
    <row r="12" spans="1:10" x14ac:dyDescent="0.3">
      <c r="A12" s="34"/>
      <c r="B12" s="34"/>
      <c r="C12" s="57">
        <v>0</v>
      </c>
      <c r="D12" s="57">
        <v>0</v>
      </c>
      <c r="E12" s="57">
        <v>0</v>
      </c>
      <c r="F12" s="60">
        <f t="shared" si="0"/>
        <v>0</v>
      </c>
      <c r="G12" s="41">
        <v>0</v>
      </c>
      <c r="H12" s="34">
        <v>0</v>
      </c>
      <c r="I12" s="38">
        <v>0</v>
      </c>
      <c r="J12" s="41">
        <f t="shared" si="1"/>
        <v>0</v>
      </c>
    </row>
    <row r="13" spans="1:10" x14ac:dyDescent="0.3">
      <c r="A13" s="21"/>
      <c r="B13" s="21"/>
      <c r="C13" s="57">
        <v>0</v>
      </c>
      <c r="D13" s="57">
        <v>0</v>
      </c>
      <c r="E13" s="57">
        <v>0</v>
      </c>
      <c r="F13" s="60">
        <f t="shared" si="0"/>
        <v>0</v>
      </c>
      <c r="G13" s="40">
        <v>0</v>
      </c>
      <c r="H13" s="21">
        <v>0</v>
      </c>
      <c r="I13" s="39">
        <v>0</v>
      </c>
      <c r="J13" s="40">
        <f t="shared" si="1"/>
        <v>0</v>
      </c>
    </row>
    <row r="14" spans="1:10" x14ac:dyDescent="0.3">
      <c r="A14" s="34"/>
      <c r="B14" s="34"/>
      <c r="C14" s="57">
        <v>0</v>
      </c>
      <c r="D14" s="57">
        <v>0</v>
      </c>
      <c r="E14" s="57">
        <v>0</v>
      </c>
      <c r="F14" s="60">
        <f t="shared" si="0"/>
        <v>0</v>
      </c>
      <c r="G14" s="41">
        <v>0</v>
      </c>
      <c r="H14" s="34">
        <v>0</v>
      </c>
      <c r="I14" s="38">
        <v>0</v>
      </c>
      <c r="J14" s="41">
        <f t="shared" si="1"/>
        <v>0</v>
      </c>
    </row>
    <row r="15" spans="1:10" x14ac:dyDescent="0.3">
      <c r="A15" s="21"/>
      <c r="B15" s="21"/>
      <c r="C15" s="57">
        <v>0</v>
      </c>
      <c r="D15" s="57">
        <v>0</v>
      </c>
      <c r="E15" s="57">
        <v>0</v>
      </c>
      <c r="F15" s="60">
        <f t="shared" si="0"/>
        <v>0</v>
      </c>
      <c r="G15" s="40">
        <v>0</v>
      </c>
      <c r="H15" s="21">
        <v>0</v>
      </c>
      <c r="I15" s="39">
        <v>0</v>
      </c>
      <c r="J15" s="40">
        <f t="shared" si="1"/>
        <v>0</v>
      </c>
    </row>
    <row r="16" spans="1:10" x14ac:dyDescent="0.3">
      <c r="A16" s="34"/>
      <c r="B16" s="34"/>
      <c r="C16" s="57">
        <v>0</v>
      </c>
      <c r="D16" s="57">
        <v>0</v>
      </c>
      <c r="E16" s="57">
        <v>0</v>
      </c>
      <c r="F16" s="60">
        <f t="shared" si="0"/>
        <v>0</v>
      </c>
      <c r="G16" s="41">
        <v>0</v>
      </c>
      <c r="H16" s="34">
        <v>0</v>
      </c>
      <c r="I16" s="38">
        <v>0</v>
      </c>
      <c r="J16" s="41">
        <f t="shared" si="1"/>
        <v>0</v>
      </c>
    </row>
    <row r="17" spans="1:10" x14ac:dyDescent="0.3">
      <c r="A17" s="21"/>
      <c r="B17" s="21"/>
      <c r="C17" s="57">
        <v>0</v>
      </c>
      <c r="D17" s="57">
        <v>0</v>
      </c>
      <c r="E17" s="57">
        <v>0</v>
      </c>
      <c r="F17" s="60">
        <f t="shared" si="0"/>
        <v>0</v>
      </c>
      <c r="G17" s="40">
        <v>0</v>
      </c>
      <c r="H17" s="21">
        <v>0</v>
      </c>
      <c r="I17" s="39">
        <v>0</v>
      </c>
      <c r="J17" s="40">
        <f t="shared" si="1"/>
        <v>0</v>
      </c>
    </row>
    <row r="18" spans="1:10" x14ac:dyDescent="0.3">
      <c r="A18" s="34"/>
      <c r="B18" s="34"/>
      <c r="C18" s="57">
        <v>0</v>
      </c>
      <c r="D18" s="57">
        <v>0</v>
      </c>
      <c r="E18" s="57">
        <v>0</v>
      </c>
      <c r="F18" s="60">
        <f t="shared" si="0"/>
        <v>0</v>
      </c>
      <c r="G18" s="41">
        <v>0</v>
      </c>
      <c r="H18" s="34">
        <v>0</v>
      </c>
      <c r="I18" s="38">
        <v>0</v>
      </c>
      <c r="J18" s="41">
        <f t="shared" si="1"/>
        <v>0</v>
      </c>
    </row>
    <row r="19" spans="1:10" x14ac:dyDescent="0.3">
      <c r="A19" s="21"/>
      <c r="B19" s="21"/>
      <c r="C19" s="57">
        <v>0</v>
      </c>
      <c r="D19" s="57">
        <v>0</v>
      </c>
      <c r="E19" s="57">
        <v>0</v>
      </c>
      <c r="F19" s="60">
        <f t="shared" si="0"/>
        <v>0</v>
      </c>
      <c r="G19" s="40">
        <v>0</v>
      </c>
      <c r="H19" s="21">
        <v>0</v>
      </c>
      <c r="I19" s="39">
        <v>0</v>
      </c>
      <c r="J19" s="40">
        <f t="shared" si="1"/>
        <v>0</v>
      </c>
    </row>
    <row r="20" spans="1:10" x14ac:dyDescent="0.3">
      <c r="A20" s="34"/>
      <c r="B20" s="34"/>
      <c r="C20" s="57">
        <v>0</v>
      </c>
      <c r="D20" s="57">
        <v>0</v>
      </c>
      <c r="E20" s="57">
        <v>0</v>
      </c>
      <c r="F20" s="60">
        <f t="shared" si="0"/>
        <v>0</v>
      </c>
      <c r="G20" s="41">
        <v>0</v>
      </c>
      <c r="H20" s="34">
        <v>0</v>
      </c>
      <c r="I20" s="38">
        <v>0</v>
      </c>
      <c r="J20" s="41">
        <f t="shared" si="1"/>
        <v>0</v>
      </c>
    </row>
    <row r="21" spans="1:10" x14ac:dyDescent="0.3">
      <c r="A21" s="21"/>
      <c r="B21" s="21"/>
      <c r="C21" s="57">
        <v>0</v>
      </c>
      <c r="D21" s="57">
        <v>0</v>
      </c>
      <c r="E21" s="57">
        <v>0</v>
      </c>
      <c r="F21" s="60">
        <f t="shared" si="0"/>
        <v>0</v>
      </c>
      <c r="G21" s="40">
        <v>0</v>
      </c>
      <c r="H21" s="21">
        <v>0</v>
      </c>
      <c r="I21" s="39">
        <v>0</v>
      </c>
      <c r="J21" s="40">
        <f t="shared" si="1"/>
        <v>0</v>
      </c>
    </row>
    <row r="22" spans="1:10" x14ac:dyDescent="0.3">
      <c r="A22" s="34"/>
      <c r="B22" s="34"/>
      <c r="C22" s="57">
        <v>0</v>
      </c>
      <c r="D22" s="57">
        <v>0</v>
      </c>
      <c r="E22" s="57">
        <v>0</v>
      </c>
      <c r="F22" s="60">
        <f t="shared" si="0"/>
        <v>0</v>
      </c>
      <c r="G22" s="41">
        <v>0</v>
      </c>
      <c r="H22" s="34">
        <v>0</v>
      </c>
      <c r="I22" s="38">
        <v>0</v>
      </c>
      <c r="J22" s="41">
        <f t="shared" si="1"/>
        <v>0</v>
      </c>
    </row>
    <row r="23" spans="1:10" x14ac:dyDescent="0.3">
      <c r="A23" s="21"/>
      <c r="B23" s="21"/>
      <c r="C23" s="57">
        <v>0</v>
      </c>
      <c r="D23" s="57">
        <v>0</v>
      </c>
      <c r="E23" s="57">
        <v>0</v>
      </c>
      <c r="F23" s="60">
        <f t="shared" si="0"/>
        <v>0</v>
      </c>
      <c r="G23" s="40">
        <v>0</v>
      </c>
      <c r="H23" s="21">
        <v>0</v>
      </c>
      <c r="I23" s="39">
        <v>0</v>
      </c>
      <c r="J23" s="40">
        <f t="shared" si="1"/>
        <v>0</v>
      </c>
    </row>
    <row r="24" spans="1:10" x14ac:dyDescent="0.3">
      <c r="A24" s="34"/>
      <c r="B24" s="34"/>
      <c r="C24" s="57">
        <v>0</v>
      </c>
      <c r="D24" s="57">
        <v>0</v>
      </c>
      <c r="E24" s="57">
        <v>0</v>
      </c>
      <c r="F24" s="60">
        <f t="shared" si="0"/>
        <v>0</v>
      </c>
      <c r="G24" s="41">
        <v>0</v>
      </c>
      <c r="H24" s="34">
        <v>0</v>
      </c>
      <c r="I24" s="38">
        <v>0</v>
      </c>
      <c r="J24" s="41">
        <f t="shared" si="1"/>
        <v>0</v>
      </c>
    </row>
    <row r="25" spans="1:10" x14ac:dyDescent="0.3">
      <c r="A25" s="21"/>
      <c r="B25" s="21"/>
      <c r="C25" s="57">
        <v>0</v>
      </c>
      <c r="D25" s="57">
        <v>0</v>
      </c>
      <c r="E25" s="57">
        <v>0</v>
      </c>
      <c r="F25" s="60">
        <f t="shared" si="0"/>
        <v>0</v>
      </c>
      <c r="G25" s="40">
        <v>0</v>
      </c>
      <c r="H25" s="21">
        <v>0</v>
      </c>
      <c r="I25" s="39">
        <v>0</v>
      </c>
      <c r="J25" s="40">
        <f t="shared" si="1"/>
        <v>0</v>
      </c>
    </row>
    <row r="26" spans="1:10" x14ac:dyDescent="0.3">
      <c r="A26" s="34"/>
      <c r="B26" s="34"/>
      <c r="C26" s="57">
        <v>0</v>
      </c>
      <c r="D26" s="57">
        <v>0</v>
      </c>
      <c r="E26" s="57">
        <v>0</v>
      </c>
      <c r="F26" s="60">
        <f t="shared" si="0"/>
        <v>0</v>
      </c>
      <c r="G26" s="41">
        <v>0</v>
      </c>
      <c r="H26" s="34">
        <v>0</v>
      </c>
      <c r="I26" s="38">
        <v>0</v>
      </c>
      <c r="J26" s="41">
        <f t="shared" si="1"/>
        <v>0</v>
      </c>
    </row>
    <row r="27" spans="1:10" x14ac:dyDescent="0.3">
      <c r="A27" s="21"/>
      <c r="B27" s="21"/>
      <c r="C27" s="57">
        <v>0</v>
      </c>
      <c r="D27" s="57">
        <v>0</v>
      </c>
      <c r="E27" s="57">
        <v>0</v>
      </c>
      <c r="F27" s="60">
        <f t="shared" si="0"/>
        <v>0</v>
      </c>
      <c r="G27" s="40">
        <v>0</v>
      </c>
      <c r="H27" s="21">
        <v>0</v>
      </c>
      <c r="I27" s="39">
        <v>0</v>
      </c>
      <c r="J27" s="40">
        <f t="shared" si="1"/>
        <v>0</v>
      </c>
    </row>
    <row r="28" spans="1:10" x14ac:dyDescent="0.3">
      <c r="A28" s="34"/>
      <c r="B28" s="34"/>
      <c r="C28" s="57">
        <v>0</v>
      </c>
      <c r="D28" s="57">
        <v>0</v>
      </c>
      <c r="E28" s="57">
        <v>0</v>
      </c>
      <c r="F28" s="60">
        <f t="shared" si="0"/>
        <v>0</v>
      </c>
      <c r="G28" s="41">
        <v>0</v>
      </c>
      <c r="H28" s="34">
        <v>0</v>
      </c>
      <c r="I28" s="38">
        <v>0</v>
      </c>
      <c r="J28" s="41">
        <f t="shared" si="1"/>
        <v>0</v>
      </c>
    </row>
    <row r="29" spans="1:10" x14ac:dyDescent="0.3">
      <c r="A29" s="21"/>
      <c r="B29" s="21"/>
      <c r="C29" s="57">
        <v>0</v>
      </c>
      <c r="D29" s="57">
        <v>0</v>
      </c>
      <c r="E29" s="57">
        <v>0</v>
      </c>
      <c r="F29" s="60">
        <f t="shared" si="0"/>
        <v>0</v>
      </c>
      <c r="G29" s="40">
        <v>0</v>
      </c>
      <c r="H29" s="21">
        <v>0</v>
      </c>
      <c r="I29" s="39">
        <v>0</v>
      </c>
      <c r="J29" s="40">
        <f t="shared" si="1"/>
        <v>0</v>
      </c>
    </row>
    <row r="30" spans="1:10" x14ac:dyDescent="0.3">
      <c r="A30" s="34"/>
      <c r="B30" s="34"/>
      <c r="C30" s="57">
        <v>0</v>
      </c>
      <c r="D30" s="57">
        <v>0</v>
      </c>
      <c r="E30" s="57">
        <v>0</v>
      </c>
      <c r="F30" s="60">
        <f t="shared" si="0"/>
        <v>0</v>
      </c>
      <c r="G30" s="41">
        <v>0</v>
      </c>
      <c r="H30" s="34">
        <v>0</v>
      </c>
      <c r="I30" s="38">
        <v>0</v>
      </c>
      <c r="J30" s="41">
        <f t="shared" si="1"/>
        <v>0</v>
      </c>
    </row>
    <row r="31" spans="1:10" x14ac:dyDescent="0.3">
      <c r="A31" s="21"/>
      <c r="B31" s="21"/>
      <c r="C31" s="57">
        <v>0</v>
      </c>
      <c r="D31" s="57">
        <v>0</v>
      </c>
      <c r="E31" s="57">
        <v>0</v>
      </c>
      <c r="F31" s="60">
        <f t="shared" si="0"/>
        <v>0</v>
      </c>
      <c r="G31" s="40">
        <v>0</v>
      </c>
      <c r="H31" s="21">
        <v>0</v>
      </c>
      <c r="I31" s="39">
        <v>0</v>
      </c>
      <c r="J31" s="40">
        <f t="shared" si="1"/>
        <v>0</v>
      </c>
    </row>
    <row r="32" spans="1:10" x14ac:dyDescent="0.3">
      <c r="A32" s="34"/>
      <c r="B32" s="34"/>
      <c r="C32" s="57">
        <v>0</v>
      </c>
      <c r="D32" s="57">
        <v>0</v>
      </c>
      <c r="E32" s="57">
        <v>0</v>
      </c>
      <c r="F32" s="60">
        <f t="shared" si="0"/>
        <v>0</v>
      </c>
      <c r="G32" s="41">
        <v>0</v>
      </c>
      <c r="H32" s="34">
        <v>0</v>
      </c>
      <c r="I32" s="38">
        <v>0</v>
      </c>
      <c r="J32" s="41">
        <f t="shared" si="1"/>
        <v>0</v>
      </c>
    </row>
    <row r="33" spans="1:10" x14ac:dyDescent="0.3">
      <c r="A33" s="21"/>
      <c r="B33" s="21"/>
      <c r="C33" s="57">
        <v>0</v>
      </c>
      <c r="D33" s="57">
        <v>0</v>
      </c>
      <c r="E33" s="57">
        <v>0</v>
      </c>
      <c r="F33" s="60">
        <f t="shared" si="0"/>
        <v>0</v>
      </c>
      <c r="G33" s="40">
        <v>0</v>
      </c>
      <c r="H33" s="21">
        <v>0</v>
      </c>
      <c r="I33" s="39">
        <v>0</v>
      </c>
      <c r="J33" s="40">
        <f t="shared" si="1"/>
        <v>0</v>
      </c>
    </row>
    <row r="34" spans="1:10" x14ac:dyDescent="0.3">
      <c r="A34" s="34"/>
      <c r="B34" s="34"/>
      <c r="C34" s="57">
        <v>0</v>
      </c>
      <c r="D34" s="57">
        <v>0</v>
      </c>
      <c r="E34" s="57">
        <v>0</v>
      </c>
      <c r="F34" s="60">
        <f t="shared" si="0"/>
        <v>0</v>
      </c>
      <c r="G34" s="41">
        <v>0</v>
      </c>
      <c r="H34" s="34">
        <v>0</v>
      </c>
      <c r="I34" s="38">
        <v>0</v>
      </c>
      <c r="J34" s="41">
        <f t="shared" si="1"/>
        <v>0</v>
      </c>
    </row>
    <row r="35" spans="1:10" x14ac:dyDescent="0.3">
      <c r="A35" s="21"/>
      <c r="B35" s="21"/>
      <c r="C35" s="57">
        <v>0</v>
      </c>
      <c r="D35" s="57">
        <v>0</v>
      </c>
      <c r="E35" s="57">
        <v>0</v>
      </c>
      <c r="F35" s="60">
        <f t="shared" si="0"/>
        <v>0</v>
      </c>
      <c r="G35" s="40">
        <v>0</v>
      </c>
      <c r="H35" s="21">
        <v>0</v>
      </c>
      <c r="I35" s="39">
        <v>0</v>
      </c>
      <c r="J35" s="40">
        <f t="shared" si="1"/>
        <v>0</v>
      </c>
    </row>
    <row r="36" spans="1:10" x14ac:dyDescent="0.3">
      <c r="A36" s="34"/>
      <c r="B36" s="34"/>
      <c r="C36" s="57">
        <v>0</v>
      </c>
      <c r="D36" s="57">
        <v>0</v>
      </c>
      <c r="E36" s="57">
        <v>0</v>
      </c>
      <c r="F36" s="60">
        <f t="shared" si="0"/>
        <v>0</v>
      </c>
      <c r="G36" s="41">
        <v>0</v>
      </c>
      <c r="H36" s="34">
        <v>0</v>
      </c>
      <c r="I36" s="38">
        <v>0</v>
      </c>
      <c r="J36" s="41">
        <f t="shared" si="1"/>
        <v>0</v>
      </c>
    </row>
    <row r="37" spans="1:10" x14ac:dyDescent="0.3">
      <c r="A37" s="24"/>
      <c r="B37" s="25" t="s">
        <v>220</v>
      </c>
      <c r="C37" s="60">
        <f>SUM(C8:C36)</f>
        <v>0</v>
      </c>
      <c r="D37" s="60">
        <f t="shared" ref="D37:J37" si="2">SUM(D8:D36)</f>
        <v>0</v>
      </c>
      <c r="E37" s="60">
        <f t="shared" si="2"/>
        <v>0</v>
      </c>
      <c r="F37" s="60">
        <f t="shared" si="2"/>
        <v>0</v>
      </c>
      <c r="G37" s="26">
        <f t="shared" si="2"/>
        <v>0</v>
      </c>
      <c r="H37" s="27"/>
      <c r="I37" s="28"/>
      <c r="J37" s="26">
        <f t="shared" si="2"/>
        <v>0</v>
      </c>
    </row>
    <row r="38" spans="1:10" x14ac:dyDescent="0.3">
      <c r="A38" s="43" t="s">
        <v>215</v>
      </c>
      <c r="B38" s="46"/>
      <c r="C38" s="61" t="s">
        <v>209</v>
      </c>
      <c r="D38" s="61" t="s">
        <v>210</v>
      </c>
      <c r="E38" s="61" t="s">
        <v>211</v>
      </c>
      <c r="F38" s="61" t="s">
        <v>16</v>
      </c>
      <c r="G38" s="45"/>
      <c r="H38" s="45"/>
      <c r="I38" s="45"/>
      <c r="J38" s="47"/>
    </row>
    <row r="39" spans="1:10" x14ac:dyDescent="0.3">
      <c r="A39" s="29" t="s">
        <v>216</v>
      </c>
      <c r="B39" s="30">
        <v>0</v>
      </c>
      <c r="C39" s="57">
        <v>0</v>
      </c>
      <c r="D39" s="57">
        <v>0</v>
      </c>
      <c r="E39" s="57">
        <v>0</v>
      </c>
      <c r="F39" s="60">
        <f>SUM(C39:E39)</f>
        <v>0</v>
      </c>
    </row>
    <row r="40" spans="1:10" x14ac:dyDescent="0.3">
      <c r="A40" s="35" t="s">
        <v>217</v>
      </c>
      <c r="B40" s="36">
        <v>0</v>
      </c>
      <c r="C40" s="348">
        <v>0</v>
      </c>
      <c r="D40" s="348">
        <v>0</v>
      </c>
      <c r="E40" s="348">
        <v>0</v>
      </c>
      <c r="F40" s="60">
        <v>0</v>
      </c>
    </row>
    <row r="41" spans="1:10" x14ac:dyDescent="0.3">
      <c r="A41" s="29" t="s">
        <v>218</v>
      </c>
      <c r="B41" s="30">
        <v>0</v>
      </c>
      <c r="C41" s="348">
        <v>0</v>
      </c>
      <c r="D41" s="348">
        <v>0</v>
      </c>
      <c r="E41" s="348">
        <v>0</v>
      </c>
      <c r="F41" s="60">
        <v>0</v>
      </c>
      <c r="I41" s="17" t="s">
        <v>273</v>
      </c>
    </row>
    <row r="42" spans="1:10" ht="33" x14ac:dyDescent="0.3">
      <c r="A42" s="37" t="s">
        <v>219</v>
      </c>
      <c r="B42" s="35" t="s">
        <v>271</v>
      </c>
      <c r="C42" s="70"/>
      <c r="D42" s="70"/>
      <c r="E42" s="70"/>
      <c r="F42" s="70"/>
      <c r="I42" s="17" t="s">
        <v>271</v>
      </c>
    </row>
    <row r="43" spans="1:10" x14ac:dyDescent="0.3">
      <c r="A43" s="29"/>
      <c r="B43" s="29"/>
      <c r="C43" s="70"/>
      <c r="D43" s="70"/>
      <c r="E43" s="70"/>
      <c r="F43" s="70"/>
    </row>
    <row r="44" spans="1:10" x14ac:dyDescent="0.3">
      <c r="A44" s="24"/>
      <c r="B44" s="25" t="s">
        <v>221</v>
      </c>
      <c r="C44" s="60">
        <f t="shared" ref="C44:E44" si="3">SUM(C39:C41)</f>
        <v>0</v>
      </c>
      <c r="D44" s="60">
        <f t="shared" si="3"/>
        <v>0</v>
      </c>
      <c r="E44" s="60">
        <f t="shared" si="3"/>
        <v>0</v>
      </c>
      <c r="F44" s="60">
        <f>SUM(F39:F41)</f>
        <v>0</v>
      </c>
    </row>
    <row r="45" spans="1:10" x14ac:dyDescent="0.3">
      <c r="A45" s="43" t="s">
        <v>222</v>
      </c>
      <c r="B45" s="45"/>
      <c r="C45" s="61" t="s">
        <v>209</v>
      </c>
      <c r="D45" s="61" t="s">
        <v>210</v>
      </c>
      <c r="E45" s="61" t="s">
        <v>211</v>
      </c>
      <c r="F45" s="61" t="s">
        <v>16</v>
      </c>
    </row>
    <row r="46" spans="1:10" x14ac:dyDescent="0.3">
      <c r="A46" s="31" t="s">
        <v>235</v>
      </c>
      <c r="B46" s="31">
        <v>0</v>
      </c>
      <c r="C46" s="57">
        <v>0</v>
      </c>
      <c r="D46" s="57">
        <v>0</v>
      </c>
      <c r="E46" s="57">
        <v>0</v>
      </c>
      <c r="F46" s="60">
        <f>SUM(C46:E46)</f>
        <v>0</v>
      </c>
    </row>
    <row r="47" spans="1:10" x14ac:dyDescent="0.3">
      <c r="A47" s="33" t="s">
        <v>236</v>
      </c>
      <c r="B47" s="344">
        <v>0</v>
      </c>
      <c r="C47" s="57">
        <v>0</v>
      </c>
      <c r="D47" s="57">
        <v>0</v>
      </c>
      <c r="E47" s="57">
        <v>0</v>
      </c>
      <c r="F47" s="60">
        <f t="shared" ref="F47:F62" si="4">SUM(C47:E47)</f>
        <v>0</v>
      </c>
    </row>
    <row r="48" spans="1:10" x14ac:dyDescent="0.3">
      <c r="A48" s="31" t="s">
        <v>237</v>
      </c>
      <c r="B48" s="345">
        <v>0</v>
      </c>
      <c r="C48" s="57">
        <v>0</v>
      </c>
      <c r="D48" s="57">
        <v>0</v>
      </c>
      <c r="E48" s="57">
        <v>0</v>
      </c>
      <c r="F48" s="60">
        <f t="shared" si="4"/>
        <v>0</v>
      </c>
    </row>
    <row r="49" spans="1:6" x14ac:dyDescent="0.3">
      <c r="A49" s="33" t="s">
        <v>238</v>
      </c>
      <c r="B49" s="33" t="s">
        <v>239</v>
      </c>
      <c r="C49" s="57">
        <v>0</v>
      </c>
      <c r="D49" s="57">
        <v>0</v>
      </c>
      <c r="E49" s="57">
        <v>0</v>
      </c>
      <c r="F49" s="60">
        <f t="shared" si="4"/>
        <v>0</v>
      </c>
    </row>
    <row r="50" spans="1:6" x14ac:dyDescent="0.3">
      <c r="A50" s="31">
        <v>0</v>
      </c>
      <c r="B50" s="345">
        <v>0</v>
      </c>
      <c r="C50" s="57">
        <v>0</v>
      </c>
      <c r="D50" s="57">
        <v>0</v>
      </c>
      <c r="E50" s="57">
        <v>0</v>
      </c>
      <c r="F50" s="60">
        <f t="shared" si="4"/>
        <v>0</v>
      </c>
    </row>
    <row r="51" spans="1:6" x14ac:dyDescent="0.3">
      <c r="A51" s="33" t="s">
        <v>225</v>
      </c>
      <c r="B51" s="33"/>
      <c r="C51" s="57">
        <v>0</v>
      </c>
      <c r="D51" s="57">
        <v>0</v>
      </c>
      <c r="E51" s="57">
        <v>0</v>
      </c>
      <c r="F51" s="60">
        <f t="shared" si="4"/>
        <v>0</v>
      </c>
    </row>
    <row r="52" spans="1:6" x14ac:dyDescent="0.3">
      <c r="A52" s="31"/>
      <c r="B52" s="31"/>
      <c r="C52" s="57">
        <v>0</v>
      </c>
      <c r="D52" s="57">
        <v>0</v>
      </c>
      <c r="E52" s="57">
        <v>0</v>
      </c>
      <c r="F52" s="60">
        <f t="shared" si="4"/>
        <v>0</v>
      </c>
    </row>
    <row r="53" spans="1:6" x14ac:dyDescent="0.3">
      <c r="A53" s="33"/>
      <c r="B53" s="33"/>
      <c r="C53" s="57">
        <v>0</v>
      </c>
      <c r="D53" s="57">
        <v>0</v>
      </c>
      <c r="E53" s="57">
        <v>0</v>
      </c>
      <c r="F53" s="60">
        <f t="shared" si="4"/>
        <v>0</v>
      </c>
    </row>
    <row r="54" spans="1:6" x14ac:dyDescent="0.3">
      <c r="A54" s="31"/>
      <c r="B54" s="31"/>
      <c r="C54" s="57">
        <v>0</v>
      </c>
      <c r="D54" s="57">
        <v>0</v>
      </c>
      <c r="E54" s="57">
        <v>0</v>
      </c>
      <c r="F54" s="60">
        <f t="shared" si="4"/>
        <v>0</v>
      </c>
    </row>
    <row r="55" spans="1:6" x14ac:dyDescent="0.3">
      <c r="A55" s="33"/>
      <c r="B55" s="33"/>
      <c r="C55" s="57">
        <v>0</v>
      </c>
      <c r="D55" s="57">
        <v>0</v>
      </c>
      <c r="E55" s="57">
        <v>0</v>
      </c>
      <c r="F55" s="60">
        <f t="shared" si="4"/>
        <v>0</v>
      </c>
    </row>
    <row r="56" spans="1:6" x14ac:dyDescent="0.3">
      <c r="A56" s="31"/>
      <c r="B56" s="31"/>
      <c r="C56" s="57">
        <v>0</v>
      </c>
      <c r="D56" s="57">
        <v>0</v>
      </c>
      <c r="E56" s="57">
        <v>0</v>
      </c>
      <c r="F56" s="60">
        <f t="shared" si="4"/>
        <v>0</v>
      </c>
    </row>
    <row r="57" spans="1:6" x14ac:dyDescent="0.3">
      <c r="A57" s="33"/>
      <c r="B57" s="33"/>
      <c r="C57" s="57">
        <v>0</v>
      </c>
      <c r="D57" s="57">
        <v>0</v>
      </c>
      <c r="E57" s="57">
        <v>0</v>
      </c>
      <c r="F57" s="60">
        <f t="shared" si="4"/>
        <v>0</v>
      </c>
    </row>
    <row r="58" spans="1:6" x14ac:dyDescent="0.3">
      <c r="A58" s="31"/>
      <c r="B58" s="31"/>
      <c r="C58" s="57">
        <v>0</v>
      </c>
      <c r="D58" s="57">
        <v>0</v>
      </c>
      <c r="E58" s="57">
        <v>0</v>
      </c>
      <c r="F58" s="60">
        <f t="shared" si="4"/>
        <v>0</v>
      </c>
    </row>
    <row r="59" spans="1:6" x14ac:dyDescent="0.3">
      <c r="A59" s="33" t="s">
        <v>285</v>
      </c>
      <c r="B59" s="33"/>
      <c r="C59" s="57">
        <v>0</v>
      </c>
      <c r="D59" s="57">
        <v>0</v>
      </c>
      <c r="E59" s="57">
        <v>0</v>
      </c>
      <c r="F59" s="60">
        <f t="shared" si="4"/>
        <v>0</v>
      </c>
    </row>
    <row r="60" spans="1:6" x14ac:dyDescent="0.3">
      <c r="A60" s="31"/>
      <c r="B60" s="31"/>
      <c r="C60" s="57">
        <v>0</v>
      </c>
      <c r="D60" s="57">
        <v>0</v>
      </c>
      <c r="E60" s="57">
        <v>0</v>
      </c>
      <c r="F60" s="60">
        <f t="shared" si="4"/>
        <v>0</v>
      </c>
    </row>
    <row r="61" spans="1:6" x14ac:dyDescent="0.3">
      <c r="A61" s="33"/>
      <c r="B61" s="33"/>
      <c r="C61" s="57">
        <v>0</v>
      </c>
      <c r="D61" s="57">
        <v>0</v>
      </c>
      <c r="E61" s="57">
        <v>0</v>
      </c>
      <c r="F61" s="60">
        <f t="shared" si="4"/>
        <v>0</v>
      </c>
    </row>
    <row r="62" spans="1:6" x14ac:dyDescent="0.3">
      <c r="A62" s="31"/>
      <c r="B62" s="31"/>
      <c r="C62" s="57">
        <v>0</v>
      </c>
      <c r="D62" s="57">
        <v>0</v>
      </c>
      <c r="E62" s="57">
        <v>0</v>
      </c>
      <c r="F62" s="60">
        <f t="shared" si="4"/>
        <v>0</v>
      </c>
    </row>
    <row r="63" spans="1:6" x14ac:dyDescent="0.3">
      <c r="A63" s="24"/>
      <c r="B63" s="24" t="s">
        <v>224</v>
      </c>
      <c r="C63" s="60">
        <f>SUM(C46:C62)</f>
        <v>0</v>
      </c>
      <c r="D63" s="60">
        <f t="shared" ref="D63:F63" si="5">SUM(D46:D62)</f>
        <v>0</v>
      </c>
      <c r="E63" s="60">
        <f t="shared" si="5"/>
        <v>0</v>
      </c>
      <c r="F63" s="60">
        <f t="shared" si="5"/>
        <v>0</v>
      </c>
    </row>
    <row r="64" spans="1:6" x14ac:dyDescent="0.3">
      <c r="A64" s="43" t="s">
        <v>226</v>
      </c>
      <c r="B64" s="44"/>
      <c r="C64" s="61" t="s">
        <v>209</v>
      </c>
      <c r="D64" s="61" t="s">
        <v>210</v>
      </c>
      <c r="E64" s="61" t="s">
        <v>211</v>
      </c>
      <c r="F64" s="61" t="s">
        <v>16</v>
      </c>
    </row>
    <row r="65" spans="1:6" x14ac:dyDescent="0.3">
      <c r="A65" s="32"/>
      <c r="B65" s="32"/>
      <c r="C65" s="57">
        <v>0</v>
      </c>
      <c r="D65" s="57">
        <v>0</v>
      </c>
      <c r="E65" s="57">
        <v>0</v>
      </c>
      <c r="F65" s="60">
        <f>SUM(C65:E65)</f>
        <v>0</v>
      </c>
    </row>
    <row r="66" spans="1:6" x14ac:dyDescent="0.3">
      <c r="A66" s="42"/>
      <c r="B66" s="42"/>
      <c r="C66" s="57">
        <v>0</v>
      </c>
      <c r="D66" s="57">
        <v>0</v>
      </c>
      <c r="E66" s="57">
        <v>0</v>
      </c>
      <c r="F66" s="60">
        <f t="shared" ref="F66:F69" si="6">SUM(C66:E66)</f>
        <v>0</v>
      </c>
    </row>
    <row r="67" spans="1:6" x14ac:dyDescent="0.3">
      <c r="A67" s="32"/>
      <c r="B67" s="32"/>
      <c r="C67" s="57">
        <v>0</v>
      </c>
      <c r="D67" s="57">
        <v>0</v>
      </c>
      <c r="E67" s="57">
        <v>0</v>
      </c>
      <c r="F67" s="60">
        <f t="shared" si="6"/>
        <v>0</v>
      </c>
    </row>
    <row r="68" spans="1:6" x14ac:dyDescent="0.3">
      <c r="A68" s="42"/>
      <c r="B68" s="42"/>
      <c r="C68" s="57">
        <v>0</v>
      </c>
      <c r="D68" s="57">
        <v>0</v>
      </c>
      <c r="E68" s="57">
        <v>0</v>
      </c>
      <c r="F68" s="60">
        <f t="shared" si="6"/>
        <v>0</v>
      </c>
    </row>
    <row r="69" spans="1:6" x14ac:dyDescent="0.3">
      <c r="A69" s="32"/>
      <c r="B69" s="32"/>
      <c r="C69" s="57">
        <v>0</v>
      </c>
      <c r="D69" s="57">
        <v>0</v>
      </c>
      <c r="E69" s="57">
        <v>0</v>
      </c>
      <c r="F69" s="60">
        <f t="shared" si="6"/>
        <v>0</v>
      </c>
    </row>
    <row r="70" spans="1:6" x14ac:dyDescent="0.3">
      <c r="A70" s="24"/>
      <c r="B70" s="24" t="s">
        <v>227</v>
      </c>
      <c r="C70" s="60">
        <f>SUM(C65:C69)</f>
        <v>0</v>
      </c>
      <c r="D70" s="60">
        <f t="shared" ref="D70:F70" si="7">SUM(D65:D69)</f>
        <v>0</v>
      </c>
      <c r="E70" s="60">
        <f t="shared" si="7"/>
        <v>0</v>
      </c>
      <c r="F70" s="60">
        <f t="shared" si="7"/>
        <v>0</v>
      </c>
    </row>
    <row r="71" spans="1:6" x14ac:dyDescent="0.3">
      <c r="A71" s="43" t="s">
        <v>232</v>
      </c>
      <c r="B71" s="44"/>
      <c r="C71" s="61" t="s">
        <v>209</v>
      </c>
      <c r="D71" s="61" t="s">
        <v>210</v>
      </c>
      <c r="E71" s="61" t="s">
        <v>211</v>
      </c>
      <c r="F71" s="61" t="s">
        <v>16</v>
      </c>
    </row>
    <row r="72" spans="1:6" x14ac:dyDescent="0.3">
      <c r="A72" s="51"/>
      <c r="B72" s="51"/>
      <c r="C72" s="57">
        <v>0</v>
      </c>
      <c r="D72" s="57">
        <v>0</v>
      </c>
      <c r="E72" s="57">
        <v>0</v>
      </c>
      <c r="F72" s="60">
        <f>SUM(C72:E72)</f>
        <v>0</v>
      </c>
    </row>
    <row r="73" spans="1:6" x14ac:dyDescent="0.3">
      <c r="A73" s="52"/>
      <c r="B73" s="52"/>
      <c r="C73" s="57">
        <v>0</v>
      </c>
      <c r="D73" s="57">
        <v>0</v>
      </c>
      <c r="E73" s="57">
        <v>0</v>
      </c>
      <c r="F73" s="60">
        <f t="shared" ref="F73:F84" si="8">SUM(C73:E73)</f>
        <v>0</v>
      </c>
    </row>
    <row r="74" spans="1:6" x14ac:dyDescent="0.3">
      <c r="A74" s="51"/>
      <c r="B74" s="51"/>
      <c r="C74" s="57">
        <v>0</v>
      </c>
      <c r="D74" s="57">
        <v>0</v>
      </c>
      <c r="E74" s="57">
        <v>0</v>
      </c>
      <c r="F74" s="60">
        <f t="shared" si="8"/>
        <v>0</v>
      </c>
    </row>
    <row r="75" spans="1:6" x14ac:dyDescent="0.3">
      <c r="A75" s="52"/>
      <c r="B75" s="52"/>
      <c r="C75" s="57">
        <v>0</v>
      </c>
      <c r="D75" s="57">
        <v>0</v>
      </c>
      <c r="E75" s="57">
        <v>0</v>
      </c>
      <c r="F75" s="60">
        <f t="shared" si="8"/>
        <v>0</v>
      </c>
    </row>
    <row r="76" spans="1:6" x14ac:dyDescent="0.3">
      <c r="A76" s="51"/>
      <c r="B76" s="51"/>
      <c r="C76" s="57">
        <v>0</v>
      </c>
      <c r="D76" s="57">
        <v>0</v>
      </c>
      <c r="E76" s="57">
        <v>0</v>
      </c>
      <c r="F76" s="60">
        <f t="shared" si="8"/>
        <v>0</v>
      </c>
    </row>
    <row r="77" spans="1:6" x14ac:dyDescent="0.3">
      <c r="A77" s="52"/>
      <c r="B77" s="52"/>
      <c r="C77" s="57">
        <v>0</v>
      </c>
      <c r="D77" s="57">
        <v>0</v>
      </c>
      <c r="E77" s="57">
        <v>0</v>
      </c>
      <c r="F77" s="60">
        <f t="shared" si="8"/>
        <v>0</v>
      </c>
    </row>
    <row r="78" spans="1:6" x14ac:dyDescent="0.3">
      <c r="A78" s="51"/>
      <c r="B78" s="51"/>
      <c r="C78" s="57">
        <v>0</v>
      </c>
      <c r="D78" s="57">
        <v>0</v>
      </c>
      <c r="E78" s="57">
        <v>0</v>
      </c>
      <c r="F78" s="60">
        <f t="shared" si="8"/>
        <v>0</v>
      </c>
    </row>
    <row r="79" spans="1:6" x14ac:dyDescent="0.3">
      <c r="A79" s="52"/>
      <c r="B79" s="52"/>
      <c r="C79" s="57">
        <v>0</v>
      </c>
      <c r="D79" s="57">
        <v>0</v>
      </c>
      <c r="E79" s="57">
        <v>0</v>
      </c>
      <c r="F79" s="60">
        <f t="shared" si="8"/>
        <v>0</v>
      </c>
    </row>
    <row r="80" spans="1:6" x14ac:dyDescent="0.3">
      <c r="A80" s="51"/>
      <c r="B80" s="51"/>
      <c r="C80" s="57">
        <v>0</v>
      </c>
      <c r="D80" s="57">
        <v>0</v>
      </c>
      <c r="E80" s="57">
        <v>0</v>
      </c>
      <c r="F80" s="60">
        <f t="shared" si="8"/>
        <v>0</v>
      </c>
    </row>
    <row r="81" spans="1:9" x14ac:dyDescent="0.3">
      <c r="A81" s="52"/>
      <c r="B81" s="52"/>
      <c r="C81" s="57">
        <v>0</v>
      </c>
      <c r="D81" s="57">
        <v>0</v>
      </c>
      <c r="E81" s="57">
        <v>0</v>
      </c>
      <c r="F81" s="60">
        <f t="shared" si="8"/>
        <v>0</v>
      </c>
    </row>
    <row r="82" spans="1:9" x14ac:dyDescent="0.3">
      <c r="A82" s="51"/>
      <c r="B82" s="51"/>
      <c r="C82" s="57">
        <v>0</v>
      </c>
      <c r="D82" s="57">
        <v>0</v>
      </c>
      <c r="E82" s="57">
        <v>0</v>
      </c>
      <c r="F82" s="60">
        <f t="shared" si="8"/>
        <v>0</v>
      </c>
    </row>
    <row r="83" spans="1:9" x14ac:dyDescent="0.3">
      <c r="A83" s="52"/>
      <c r="B83" s="52"/>
      <c r="C83" s="57">
        <v>0</v>
      </c>
      <c r="D83" s="57">
        <v>0</v>
      </c>
      <c r="E83" s="57">
        <v>0</v>
      </c>
      <c r="F83" s="60">
        <f t="shared" si="8"/>
        <v>0</v>
      </c>
    </row>
    <row r="84" spans="1:9" x14ac:dyDescent="0.3">
      <c r="A84" s="51"/>
      <c r="B84" s="51"/>
      <c r="C84" s="57">
        <v>0</v>
      </c>
      <c r="D84" s="57">
        <v>0</v>
      </c>
      <c r="E84" s="57">
        <v>0</v>
      </c>
      <c r="F84" s="60">
        <f t="shared" si="8"/>
        <v>0</v>
      </c>
    </row>
    <row r="85" spans="1:9" x14ac:dyDescent="0.3">
      <c r="A85" s="24"/>
      <c r="B85" s="24" t="s">
        <v>233</v>
      </c>
      <c r="C85" s="60">
        <f>SUM(C72:C84)</f>
        <v>0</v>
      </c>
      <c r="D85" s="60">
        <f t="shared" ref="D85:F85" si="9">SUM(D72:D84)</f>
        <v>0</v>
      </c>
      <c r="E85" s="60">
        <f t="shared" si="9"/>
        <v>0</v>
      </c>
      <c r="F85" s="60">
        <f t="shared" si="9"/>
        <v>0</v>
      </c>
    </row>
    <row r="86" spans="1:9" x14ac:dyDescent="0.3">
      <c r="A86" s="43" t="s">
        <v>234</v>
      </c>
      <c r="B86" s="44"/>
      <c r="C86" s="61" t="s">
        <v>209</v>
      </c>
      <c r="D86" s="61" t="s">
        <v>210</v>
      </c>
      <c r="E86" s="61" t="s">
        <v>211</v>
      </c>
      <c r="F86" s="61" t="s">
        <v>16</v>
      </c>
    </row>
    <row r="87" spans="1:9" x14ac:dyDescent="0.3">
      <c r="A87" s="48" t="s">
        <v>228</v>
      </c>
      <c r="B87" s="49">
        <v>10000</v>
      </c>
      <c r="C87" s="70">
        <v>0</v>
      </c>
      <c r="D87" s="70">
        <v>0</v>
      </c>
      <c r="E87" s="70">
        <v>0</v>
      </c>
      <c r="F87" s="70">
        <v>0</v>
      </c>
    </row>
    <row r="88" spans="1:9" x14ac:dyDescent="0.3">
      <c r="A88" s="50" t="s">
        <v>229</v>
      </c>
      <c r="B88" s="50"/>
      <c r="C88" s="70">
        <v>0</v>
      </c>
      <c r="D88" s="70">
        <v>0</v>
      </c>
      <c r="E88" s="70">
        <v>0</v>
      </c>
      <c r="F88" s="70">
        <v>0</v>
      </c>
      <c r="G88" s="50" t="s">
        <v>281</v>
      </c>
      <c r="I88" s="17" t="s">
        <v>282</v>
      </c>
    </row>
    <row r="89" spans="1:9" x14ac:dyDescent="0.3">
      <c r="A89" s="48"/>
      <c r="B89" s="48"/>
      <c r="C89" s="57">
        <v>0</v>
      </c>
      <c r="D89" s="57">
        <v>0</v>
      </c>
      <c r="E89" s="57">
        <v>0</v>
      </c>
      <c r="F89" s="60">
        <f>SUM(C89:E89)</f>
        <v>0</v>
      </c>
      <c r="G89" s="48" t="str">
        <f>IF(F89&lt;$B$87,$I$89,$I$88)</f>
        <v>Below</v>
      </c>
      <c r="I89" s="17" t="s">
        <v>283</v>
      </c>
    </row>
    <row r="90" spans="1:9" x14ac:dyDescent="0.3">
      <c r="A90" s="50"/>
      <c r="B90" s="50"/>
      <c r="C90" s="57">
        <v>0</v>
      </c>
      <c r="D90" s="57">
        <v>0</v>
      </c>
      <c r="E90" s="57">
        <v>0</v>
      </c>
      <c r="F90" s="60">
        <f t="shared" ref="F90:F102" si="10">SUM(C90:E90)</f>
        <v>0</v>
      </c>
      <c r="G90" s="50" t="str">
        <f t="shared" ref="G90:G102" si="11">IF(F90&lt;$B$87,$I$89,$I$88)</f>
        <v>Below</v>
      </c>
    </row>
    <row r="91" spans="1:9" x14ac:dyDescent="0.3">
      <c r="A91" s="48"/>
      <c r="B91" s="48"/>
      <c r="C91" s="57">
        <v>0</v>
      </c>
      <c r="D91" s="57">
        <v>0</v>
      </c>
      <c r="E91" s="57">
        <v>0</v>
      </c>
      <c r="F91" s="60">
        <f t="shared" si="10"/>
        <v>0</v>
      </c>
      <c r="G91" s="48" t="str">
        <f t="shared" si="11"/>
        <v>Below</v>
      </c>
    </row>
    <row r="92" spans="1:9" x14ac:dyDescent="0.3">
      <c r="A92" s="50"/>
      <c r="B92" s="50"/>
      <c r="C92" s="57">
        <v>0</v>
      </c>
      <c r="D92" s="57">
        <v>0</v>
      </c>
      <c r="E92" s="57">
        <v>0</v>
      </c>
      <c r="F92" s="60">
        <f t="shared" si="10"/>
        <v>0</v>
      </c>
      <c r="G92" s="50" t="str">
        <f t="shared" si="11"/>
        <v>Below</v>
      </c>
    </row>
    <row r="93" spans="1:9" x14ac:dyDescent="0.3">
      <c r="A93" s="48"/>
      <c r="B93" s="48"/>
      <c r="C93" s="57">
        <v>0</v>
      </c>
      <c r="D93" s="57">
        <v>0</v>
      </c>
      <c r="E93" s="57">
        <v>0</v>
      </c>
      <c r="F93" s="60">
        <f t="shared" si="10"/>
        <v>0</v>
      </c>
      <c r="G93" s="48" t="str">
        <f t="shared" si="11"/>
        <v>Below</v>
      </c>
    </row>
    <row r="94" spans="1:9" x14ac:dyDescent="0.3">
      <c r="A94" s="50"/>
      <c r="B94" s="50"/>
      <c r="C94" s="57">
        <v>0</v>
      </c>
      <c r="D94" s="57">
        <v>0</v>
      </c>
      <c r="E94" s="57">
        <v>0</v>
      </c>
      <c r="F94" s="60">
        <f t="shared" si="10"/>
        <v>0</v>
      </c>
      <c r="G94" s="50" t="str">
        <f t="shared" si="11"/>
        <v>Below</v>
      </c>
    </row>
    <row r="95" spans="1:9" x14ac:dyDescent="0.3">
      <c r="A95" s="48"/>
      <c r="B95" s="48"/>
      <c r="C95" s="57">
        <v>0</v>
      </c>
      <c r="D95" s="57">
        <v>0</v>
      </c>
      <c r="E95" s="57">
        <v>0</v>
      </c>
      <c r="F95" s="60">
        <f t="shared" si="10"/>
        <v>0</v>
      </c>
      <c r="G95" s="48" t="str">
        <f t="shared" si="11"/>
        <v>Below</v>
      </c>
    </row>
    <row r="96" spans="1:9" x14ac:dyDescent="0.3">
      <c r="A96" s="50"/>
      <c r="B96" s="50"/>
      <c r="C96" s="57">
        <v>0</v>
      </c>
      <c r="D96" s="57">
        <v>0</v>
      </c>
      <c r="E96" s="57">
        <v>0</v>
      </c>
      <c r="F96" s="60">
        <f t="shared" si="10"/>
        <v>0</v>
      </c>
      <c r="G96" s="50" t="str">
        <f t="shared" si="11"/>
        <v>Below</v>
      </c>
    </row>
    <row r="97" spans="1:7" x14ac:dyDescent="0.3">
      <c r="A97" s="48"/>
      <c r="B97" s="48"/>
      <c r="C97" s="57">
        <v>0</v>
      </c>
      <c r="D97" s="57">
        <v>0</v>
      </c>
      <c r="E97" s="57">
        <v>0</v>
      </c>
      <c r="F97" s="60">
        <f t="shared" si="10"/>
        <v>0</v>
      </c>
      <c r="G97" s="48" t="str">
        <f t="shared" si="11"/>
        <v>Below</v>
      </c>
    </row>
    <row r="98" spans="1:7" x14ac:dyDescent="0.3">
      <c r="A98" s="50"/>
      <c r="B98" s="50"/>
      <c r="C98" s="57">
        <v>0</v>
      </c>
      <c r="D98" s="57">
        <v>0</v>
      </c>
      <c r="E98" s="57">
        <v>0</v>
      </c>
      <c r="F98" s="60">
        <f t="shared" si="10"/>
        <v>0</v>
      </c>
      <c r="G98" s="50" t="str">
        <f t="shared" si="11"/>
        <v>Below</v>
      </c>
    </row>
    <row r="99" spans="1:7" x14ac:dyDescent="0.3">
      <c r="A99" s="48"/>
      <c r="B99" s="48"/>
      <c r="C99" s="57">
        <v>0</v>
      </c>
      <c r="D99" s="57">
        <v>0</v>
      </c>
      <c r="E99" s="57">
        <v>0</v>
      </c>
      <c r="F99" s="60">
        <f t="shared" si="10"/>
        <v>0</v>
      </c>
      <c r="G99" s="48" t="str">
        <f t="shared" si="11"/>
        <v>Below</v>
      </c>
    </row>
    <row r="100" spans="1:7" x14ac:dyDescent="0.3">
      <c r="A100" s="50"/>
      <c r="B100" s="50"/>
      <c r="C100" s="57">
        <v>0</v>
      </c>
      <c r="D100" s="57">
        <v>0</v>
      </c>
      <c r="E100" s="57">
        <v>0</v>
      </c>
      <c r="F100" s="60">
        <f t="shared" si="10"/>
        <v>0</v>
      </c>
      <c r="G100" s="50" t="str">
        <f t="shared" si="11"/>
        <v>Below</v>
      </c>
    </row>
    <row r="101" spans="1:7" x14ac:dyDescent="0.3">
      <c r="A101" s="48"/>
      <c r="B101" s="48"/>
      <c r="C101" s="57">
        <v>0</v>
      </c>
      <c r="D101" s="57">
        <v>0</v>
      </c>
      <c r="E101" s="57">
        <v>0</v>
      </c>
      <c r="F101" s="60">
        <f t="shared" si="10"/>
        <v>0</v>
      </c>
      <c r="G101" s="48" t="str">
        <f t="shared" si="11"/>
        <v>Below</v>
      </c>
    </row>
    <row r="102" spans="1:7" x14ac:dyDescent="0.3">
      <c r="A102" s="50"/>
      <c r="B102" s="50"/>
      <c r="C102" s="57">
        <v>0</v>
      </c>
      <c r="D102" s="57">
        <v>0</v>
      </c>
      <c r="E102" s="57">
        <v>0</v>
      </c>
      <c r="F102" s="60">
        <f t="shared" si="10"/>
        <v>0</v>
      </c>
      <c r="G102" s="50" t="str">
        <f t="shared" si="11"/>
        <v>Below</v>
      </c>
    </row>
    <row r="103" spans="1:7" x14ac:dyDescent="0.3">
      <c r="A103" s="24"/>
      <c r="B103" s="24" t="s">
        <v>231</v>
      </c>
      <c r="C103" s="60">
        <f>SUM(C87:C102)</f>
        <v>0</v>
      </c>
      <c r="D103" s="60">
        <f t="shared" ref="D103:F103" si="12">SUM(D87:D102)</f>
        <v>0</v>
      </c>
      <c r="E103" s="60">
        <f t="shared" si="12"/>
        <v>0</v>
      </c>
      <c r="F103" s="60">
        <f t="shared" si="12"/>
        <v>0</v>
      </c>
    </row>
    <row r="104" spans="1:7" x14ac:dyDescent="0.3">
      <c r="A104" s="43" t="s">
        <v>241</v>
      </c>
      <c r="B104" s="44"/>
      <c r="C104" s="61" t="s">
        <v>209</v>
      </c>
      <c r="D104" s="61" t="s">
        <v>210</v>
      </c>
      <c r="E104" s="61" t="s">
        <v>211</v>
      </c>
      <c r="F104" s="61" t="s">
        <v>16</v>
      </c>
      <c r="G104" s="50" t="s">
        <v>281</v>
      </c>
    </row>
    <row r="105" spans="1:7" x14ac:dyDescent="0.3">
      <c r="A105" s="54" t="s">
        <v>274</v>
      </c>
      <c r="B105" s="54"/>
      <c r="C105" s="57">
        <v>0</v>
      </c>
      <c r="D105" s="57">
        <v>0</v>
      </c>
      <c r="E105" s="57">
        <v>0</v>
      </c>
      <c r="F105" s="60">
        <f>SUM(C105:E105)</f>
        <v>0</v>
      </c>
      <c r="G105" s="48" t="str">
        <f>IF(F105&lt;$B$87,$I$89,$I$88)</f>
        <v>Below</v>
      </c>
    </row>
    <row r="106" spans="1:7" x14ac:dyDescent="0.3">
      <c r="A106" s="53"/>
      <c r="B106" s="53"/>
      <c r="C106" s="57">
        <v>0</v>
      </c>
      <c r="D106" s="57">
        <v>0</v>
      </c>
      <c r="E106" s="57">
        <v>0</v>
      </c>
      <c r="F106" s="60">
        <f t="shared" ref="F106:F109" si="13">SUM(C106:E106)</f>
        <v>0</v>
      </c>
      <c r="G106" s="50" t="str">
        <f t="shared" ref="G106:G109" si="14">IF(F106&lt;$B$87,$I$89,$I$88)</f>
        <v>Below</v>
      </c>
    </row>
    <row r="107" spans="1:7" x14ac:dyDescent="0.3">
      <c r="A107" s="54"/>
      <c r="B107" s="54"/>
      <c r="C107" s="57">
        <v>0</v>
      </c>
      <c r="D107" s="57">
        <v>0</v>
      </c>
      <c r="E107" s="57">
        <v>0</v>
      </c>
      <c r="F107" s="60">
        <f t="shared" si="13"/>
        <v>0</v>
      </c>
      <c r="G107" s="48" t="str">
        <f t="shared" si="14"/>
        <v>Below</v>
      </c>
    </row>
    <row r="108" spans="1:7" x14ac:dyDescent="0.3">
      <c r="A108" s="53"/>
      <c r="B108" s="53"/>
      <c r="C108" s="57">
        <v>0</v>
      </c>
      <c r="D108" s="57">
        <v>0</v>
      </c>
      <c r="E108" s="57">
        <v>0</v>
      </c>
      <c r="F108" s="60">
        <f t="shared" si="13"/>
        <v>0</v>
      </c>
      <c r="G108" s="50" t="str">
        <f t="shared" si="14"/>
        <v>Below</v>
      </c>
    </row>
    <row r="109" spans="1:7" x14ac:dyDescent="0.3">
      <c r="A109" s="54"/>
      <c r="B109" s="54"/>
      <c r="C109" s="57">
        <v>0</v>
      </c>
      <c r="D109" s="57">
        <v>0</v>
      </c>
      <c r="E109" s="57">
        <v>0</v>
      </c>
      <c r="F109" s="60">
        <f t="shared" si="13"/>
        <v>0</v>
      </c>
      <c r="G109" s="48" t="str">
        <f t="shared" si="14"/>
        <v>Below</v>
      </c>
    </row>
    <row r="110" spans="1:7" x14ac:dyDescent="0.3">
      <c r="A110" s="24"/>
      <c r="B110" s="24" t="s">
        <v>240</v>
      </c>
      <c r="C110" s="60">
        <f>SUM(C105:C109)</f>
        <v>0</v>
      </c>
      <c r="D110" s="60">
        <f t="shared" ref="D110:F110" si="15">SUM(D105:D109)</f>
        <v>0</v>
      </c>
      <c r="E110" s="60">
        <f t="shared" si="15"/>
        <v>0</v>
      </c>
      <c r="F110" s="60">
        <f t="shared" si="15"/>
        <v>0</v>
      </c>
    </row>
    <row r="111" spans="1:7" x14ac:dyDescent="0.3">
      <c r="A111" s="43" t="s">
        <v>242</v>
      </c>
      <c r="B111" s="44"/>
      <c r="C111" s="61" t="s">
        <v>209</v>
      </c>
      <c r="D111" s="61" t="s">
        <v>210</v>
      </c>
      <c r="E111" s="61" t="s">
        <v>211</v>
      </c>
      <c r="F111" s="61" t="s">
        <v>16</v>
      </c>
    </row>
    <row r="112" spans="1:7" x14ac:dyDescent="0.3">
      <c r="A112" s="55" t="s">
        <v>287</v>
      </c>
      <c r="B112" s="55"/>
      <c r="C112" s="57">
        <v>0</v>
      </c>
      <c r="D112" s="57">
        <v>0</v>
      </c>
      <c r="E112" s="57">
        <v>0</v>
      </c>
      <c r="F112" s="60">
        <f>SUM(C112:E112)</f>
        <v>0</v>
      </c>
    </row>
    <row r="113" spans="1:8" x14ac:dyDescent="0.3">
      <c r="A113" s="56" t="s">
        <v>286</v>
      </c>
      <c r="B113" s="56"/>
      <c r="C113" s="57">
        <v>0</v>
      </c>
      <c r="D113" s="57">
        <v>0</v>
      </c>
      <c r="E113" s="57">
        <v>0</v>
      </c>
      <c r="F113" s="60">
        <f t="shared" ref="F113:F127" si="16">SUM(C113:E113)</f>
        <v>0</v>
      </c>
    </row>
    <row r="114" spans="1:8" x14ac:dyDescent="0.3">
      <c r="A114" s="55"/>
      <c r="B114" s="55"/>
      <c r="C114" s="57">
        <v>0</v>
      </c>
      <c r="D114" s="57">
        <v>0</v>
      </c>
      <c r="E114" s="57">
        <v>0</v>
      </c>
      <c r="F114" s="60">
        <f t="shared" si="16"/>
        <v>0</v>
      </c>
    </row>
    <row r="115" spans="1:8" x14ac:dyDescent="0.3">
      <c r="A115" s="56"/>
      <c r="B115" s="56"/>
      <c r="C115" s="57">
        <v>0</v>
      </c>
      <c r="D115" s="57">
        <v>0</v>
      </c>
      <c r="E115" s="57">
        <v>0</v>
      </c>
      <c r="F115" s="60">
        <f t="shared" si="16"/>
        <v>0</v>
      </c>
    </row>
    <row r="116" spans="1:8" x14ac:dyDescent="0.3">
      <c r="A116" s="55"/>
      <c r="B116" s="55"/>
      <c r="C116" s="57">
        <v>0</v>
      </c>
      <c r="D116" s="57">
        <v>0</v>
      </c>
      <c r="E116" s="57">
        <v>0</v>
      </c>
      <c r="F116" s="60">
        <f t="shared" si="16"/>
        <v>0</v>
      </c>
    </row>
    <row r="117" spans="1:8" x14ac:dyDescent="0.3">
      <c r="A117" s="56"/>
      <c r="B117" s="56"/>
      <c r="C117" s="57">
        <v>0</v>
      </c>
      <c r="D117" s="57">
        <v>0</v>
      </c>
      <c r="E117" s="57">
        <v>0</v>
      </c>
      <c r="F117" s="60">
        <f t="shared" si="16"/>
        <v>0</v>
      </c>
    </row>
    <row r="118" spans="1:8" x14ac:dyDescent="0.3">
      <c r="A118" s="55"/>
      <c r="B118" s="55"/>
      <c r="C118" s="57">
        <v>0</v>
      </c>
      <c r="D118" s="57">
        <v>0</v>
      </c>
      <c r="E118" s="57">
        <v>0</v>
      </c>
      <c r="F118" s="60">
        <f t="shared" si="16"/>
        <v>0</v>
      </c>
    </row>
    <row r="119" spans="1:8" x14ac:dyDescent="0.3">
      <c r="A119" s="56"/>
      <c r="B119" s="56"/>
      <c r="C119" s="57">
        <v>0</v>
      </c>
      <c r="D119" s="57">
        <v>0</v>
      </c>
      <c r="E119" s="57">
        <v>0</v>
      </c>
      <c r="F119" s="60">
        <f t="shared" si="16"/>
        <v>0</v>
      </c>
      <c r="H119" s="17">
        <f>IF($B$132=$G$123,$F$129-$F$70,IF($B$132=$G$124,B$62,IF($B$132=$G$125,B$62+B$63)))</f>
        <v>0</v>
      </c>
    </row>
    <row r="120" spans="1:8" x14ac:dyDescent="0.3">
      <c r="A120" s="55"/>
      <c r="B120" s="55"/>
      <c r="C120" s="57">
        <v>0</v>
      </c>
      <c r="D120" s="57">
        <v>0</v>
      </c>
      <c r="E120" s="57">
        <v>0</v>
      </c>
      <c r="F120" s="60">
        <f t="shared" si="16"/>
        <v>0</v>
      </c>
    </row>
    <row r="121" spans="1:8" x14ac:dyDescent="0.3">
      <c r="A121" s="56"/>
      <c r="B121" s="56"/>
      <c r="C121" s="57">
        <v>0</v>
      </c>
      <c r="D121" s="57">
        <v>0</v>
      </c>
      <c r="E121" s="57">
        <v>0</v>
      </c>
      <c r="F121" s="60">
        <f t="shared" si="16"/>
        <v>0</v>
      </c>
    </row>
    <row r="122" spans="1:8" x14ac:dyDescent="0.3">
      <c r="A122" s="55"/>
      <c r="B122" s="55"/>
      <c r="C122" s="57">
        <v>0</v>
      </c>
      <c r="D122" s="57">
        <v>0</v>
      </c>
      <c r="E122" s="57">
        <v>0</v>
      </c>
      <c r="F122" s="60">
        <f t="shared" si="16"/>
        <v>0</v>
      </c>
    </row>
    <row r="123" spans="1:8" x14ac:dyDescent="0.3">
      <c r="A123" s="56"/>
      <c r="B123" s="56"/>
      <c r="C123" s="57">
        <v>0</v>
      </c>
      <c r="D123" s="57">
        <v>0</v>
      </c>
      <c r="E123" s="57">
        <v>0</v>
      </c>
      <c r="F123" s="60">
        <f t="shared" si="16"/>
        <v>0</v>
      </c>
      <c r="G123" s="17" t="s">
        <v>247</v>
      </c>
    </row>
    <row r="124" spans="1:8" x14ac:dyDescent="0.3">
      <c r="A124" s="55"/>
      <c r="B124" s="55"/>
      <c r="C124" s="57">
        <v>0</v>
      </c>
      <c r="D124" s="57">
        <v>0</v>
      </c>
      <c r="E124" s="57">
        <v>0</v>
      </c>
      <c r="F124" s="60">
        <f t="shared" si="16"/>
        <v>0</v>
      </c>
      <c r="G124" s="17" t="s">
        <v>248</v>
      </c>
    </row>
    <row r="125" spans="1:8" x14ac:dyDescent="0.3">
      <c r="A125" s="56"/>
      <c r="B125" s="56"/>
      <c r="C125" s="57">
        <v>0</v>
      </c>
      <c r="D125" s="57">
        <v>0</v>
      </c>
      <c r="E125" s="57">
        <v>0</v>
      </c>
      <c r="F125" s="60">
        <f t="shared" si="16"/>
        <v>0</v>
      </c>
      <c r="G125" s="17" t="s">
        <v>249</v>
      </c>
    </row>
    <row r="126" spans="1:8" x14ac:dyDescent="0.3">
      <c r="A126" s="55"/>
      <c r="B126" s="55"/>
      <c r="C126" s="57">
        <v>0</v>
      </c>
      <c r="D126" s="57">
        <v>0</v>
      </c>
      <c r="E126" s="57">
        <v>0</v>
      </c>
      <c r="F126" s="60">
        <f t="shared" si="16"/>
        <v>0</v>
      </c>
      <c r="G126" s="17" t="s">
        <v>256</v>
      </c>
    </row>
    <row r="127" spans="1:8" x14ac:dyDescent="0.3">
      <c r="A127" s="56"/>
      <c r="B127" s="56"/>
      <c r="C127" s="57">
        <v>0</v>
      </c>
      <c r="D127" s="57">
        <v>0</v>
      </c>
      <c r="E127" s="57">
        <v>0</v>
      </c>
      <c r="F127" s="60">
        <f t="shared" si="16"/>
        <v>0</v>
      </c>
      <c r="G127" s="17" t="s">
        <v>257</v>
      </c>
    </row>
    <row r="128" spans="1:8" x14ac:dyDescent="0.3">
      <c r="A128" s="24"/>
      <c r="B128" s="24" t="s">
        <v>243</v>
      </c>
      <c r="C128" s="62">
        <f>SUM(C112:C127)</f>
        <v>0</v>
      </c>
      <c r="D128" s="62">
        <f t="shared" ref="D128:F128" si="17">SUM(D112:D127)</f>
        <v>0</v>
      </c>
      <c r="E128" s="62">
        <f t="shared" si="17"/>
        <v>0</v>
      </c>
      <c r="F128" s="62">
        <f t="shared" si="17"/>
        <v>0</v>
      </c>
    </row>
    <row r="129" spans="1:6" s="66" customFormat="1" ht="20.25" x14ac:dyDescent="0.35">
      <c r="A129" s="63"/>
      <c r="B129" s="64" t="s">
        <v>244</v>
      </c>
      <c r="C129" s="65">
        <f>SUM(C37,C44,C63,C70,C85,C103,C110,C128)</f>
        <v>0</v>
      </c>
      <c r="D129" s="65">
        <f t="shared" ref="D129:E129" si="18">SUM(D37,D44,D63,D70,D85,D103,D110,D128)</f>
        <v>0</v>
      </c>
      <c r="E129" s="65">
        <f t="shared" si="18"/>
        <v>0</v>
      </c>
      <c r="F129" s="65">
        <f>SUM(F37,F44,F63,F70,F85,F103,F110,F128)</f>
        <v>0</v>
      </c>
    </row>
    <row r="130" spans="1:6" x14ac:dyDescent="0.3">
      <c r="A130" s="43" t="s">
        <v>258</v>
      </c>
      <c r="B130" s="44"/>
      <c r="C130" s="61" t="s">
        <v>259</v>
      </c>
      <c r="D130" s="61"/>
      <c r="E130" s="61" t="s">
        <v>260</v>
      </c>
      <c r="F130" s="61" t="s">
        <v>16</v>
      </c>
    </row>
    <row r="131" spans="1:6" x14ac:dyDescent="0.3">
      <c r="A131" s="24" t="s">
        <v>245</v>
      </c>
      <c r="B131" s="351">
        <v>0</v>
      </c>
      <c r="C131" s="22">
        <v>0</v>
      </c>
      <c r="D131" s="27"/>
      <c r="E131" s="22">
        <v>0</v>
      </c>
      <c r="F131" s="352">
        <f>SUM(+C131,E131)</f>
        <v>0</v>
      </c>
    </row>
    <row r="132" spans="1:6" ht="33" x14ac:dyDescent="0.3">
      <c r="A132" s="24" t="s">
        <v>246</v>
      </c>
      <c r="B132" s="349" t="s">
        <v>248</v>
      </c>
      <c r="C132" s="27"/>
      <c r="D132" s="27"/>
      <c r="E132" s="27"/>
      <c r="F132" s="27"/>
    </row>
    <row r="133" spans="1:6" x14ac:dyDescent="0.3">
      <c r="A133" s="24" t="s">
        <v>250</v>
      </c>
      <c r="B133" s="26">
        <f>IF($B$132=$G$123,$F$129-$F$70,IF($B$132=$G$124,$F$37,IF($B$132=$G$125,$F$37+$F$44)))</f>
        <v>0</v>
      </c>
      <c r="C133" s="27"/>
      <c r="D133" s="27"/>
      <c r="E133" s="27"/>
      <c r="F133" s="27"/>
    </row>
    <row r="134" spans="1:6" x14ac:dyDescent="0.3">
      <c r="A134" s="24" t="s">
        <v>288</v>
      </c>
      <c r="B134" s="354">
        <v>0</v>
      </c>
      <c r="C134" s="27"/>
      <c r="D134" s="27"/>
      <c r="E134" s="27"/>
      <c r="F134" s="27"/>
    </row>
    <row r="135" spans="1:6" x14ac:dyDescent="0.3">
      <c r="A135" s="24" t="s">
        <v>253</v>
      </c>
      <c r="B135" s="26">
        <f>B133-B134</f>
        <v>0</v>
      </c>
      <c r="C135" s="27"/>
      <c r="D135" s="27"/>
      <c r="E135" s="27"/>
      <c r="F135" s="27"/>
    </row>
    <row r="136" spans="1:6" x14ac:dyDescent="0.3">
      <c r="A136" s="24" t="s">
        <v>254</v>
      </c>
      <c r="B136" s="26">
        <f>B131*B135</f>
        <v>0</v>
      </c>
      <c r="C136" s="27"/>
      <c r="D136" s="27"/>
      <c r="E136" s="27"/>
      <c r="F136" s="27"/>
    </row>
    <row r="137" spans="1:6" x14ac:dyDescent="0.3">
      <c r="A137" s="24" t="s">
        <v>255</v>
      </c>
      <c r="B137" s="24" t="s">
        <v>256</v>
      </c>
      <c r="C137" s="27"/>
      <c r="D137" s="27"/>
      <c r="E137" s="27"/>
      <c r="F137" s="27"/>
    </row>
    <row r="138" spans="1:6" x14ac:dyDescent="0.3">
      <c r="A138" s="24" t="s">
        <v>262</v>
      </c>
      <c r="B138" s="350">
        <v>44561</v>
      </c>
      <c r="C138" s="27"/>
      <c r="D138" s="27"/>
      <c r="E138" s="27"/>
      <c r="F138" s="27"/>
    </row>
    <row r="139" spans="1:6" x14ac:dyDescent="0.3">
      <c r="A139" s="24"/>
      <c r="B139" s="24" t="s">
        <v>261</v>
      </c>
      <c r="C139" s="62">
        <f>SUM(C131)</f>
        <v>0</v>
      </c>
      <c r="D139" s="69"/>
      <c r="E139" s="62">
        <f>SUM(E131)</f>
        <v>0</v>
      </c>
      <c r="F139" s="62">
        <f>SUM(F131)</f>
        <v>0</v>
      </c>
    </row>
    <row r="140" spans="1:6" ht="20.25" x14ac:dyDescent="0.35">
      <c r="A140" s="18"/>
      <c r="B140" s="72" t="s">
        <v>263</v>
      </c>
      <c r="C140" s="73">
        <f>SUM(C139,C129)</f>
        <v>0</v>
      </c>
      <c r="D140" s="73">
        <f t="shared" ref="D140:F140" si="19">SUM(D139,D129)</f>
        <v>0</v>
      </c>
      <c r="E140" s="73">
        <f t="shared" si="19"/>
        <v>0</v>
      </c>
      <c r="F140" s="73">
        <f t="shared" si="19"/>
        <v>0</v>
      </c>
    </row>
    <row r="142" spans="1:6" x14ac:dyDescent="0.3">
      <c r="A142" s="17" t="s">
        <v>289</v>
      </c>
      <c r="B142" s="353"/>
    </row>
    <row r="143" spans="1:6" x14ac:dyDescent="0.3">
      <c r="A143" s="17" t="s">
        <v>290</v>
      </c>
    </row>
  </sheetData>
  <mergeCells count="1">
    <mergeCell ref="C1:F5"/>
  </mergeCells>
  <dataValidations count="4">
    <dataValidation type="list" allowBlank="1" showInputMessage="1" showErrorMessage="1" prompt="Select Method of Allocation" sqref="B132" xr:uid="{47174C25-08EE-495C-A247-251C4BB7D809}">
      <formula1>$G$123:$G$125</formula1>
    </dataValidation>
    <dataValidation type="list" allowBlank="1" showInputMessage="1" showErrorMessage="1" sqref="B137" xr:uid="{00A233FD-45A4-41CD-8DBD-8A0A20145D9E}">
      <formula1>$G$126:$G$127</formula1>
    </dataValidation>
    <dataValidation type="list" allowBlank="1" showInputMessage="1" showErrorMessage="1" sqref="G89:G102 G105:G109" xr:uid="{C97512B1-13B0-45A4-9425-BC721492BE28}">
      <formula1>$I$88:$I$89</formula1>
    </dataValidation>
    <dataValidation type="list" allowBlank="1" showInputMessage="1" showErrorMessage="1" sqref="B42" xr:uid="{F9EB30C8-291A-4D8C-A6E4-7FC1D7C63CBF}">
      <formula1>$I$41:$I$42</formula1>
    </dataValidation>
  </dataValidations>
  <pageMargins left="0.7" right="0.7" top="0.75" bottom="0.75" header="0.3" footer="0.3"/>
  <pageSetup orientation="portrait" horizontalDpi="4294967295" verticalDpi="4294967295" r:id="rId1"/>
  <rowBreaks count="1" manualBreakCount="1">
    <brk id="70" max="16383" man="1"/>
  </rowBreaks>
  <colBreaks count="1" manualBreakCount="1">
    <brk id="6" max="141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3"/>
  <sheetViews>
    <sheetView zoomScaleNormal="100" workbookViewId="0">
      <selection activeCell="F2" sqref="F2:F13"/>
    </sheetView>
  </sheetViews>
  <sheetFormatPr defaultRowHeight="15" x14ac:dyDescent="0.25"/>
  <cols>
    <col min="1" max="1" width="27.5703125" bestFit="1" customWidth="1"/>
    <col min="2" max="7" width="24.7109375" customWidth="1"/>
    <col min="8" max="8" width="14.28515625" bestFit="1" customWidth="1"/>
  </cols>
  <sheetData>
    <row r="1" spans="1:7" ht="16.5" x14ac:dyDescent="0.3">
      <c r="A1" s="367" t="str">
        <f>'424A'!A1:A2</f>
        <v>COST CATEGORY &amp; SUB-ITEMS</v>
      </c>
      <c r="B1" s="367" t="str">
        <f>'424A'!B1:B2</f>
        <v>FEDERAL SHARE SBA</v>
      </c>
      <c r="C1" s="367" t="str">
        <f>'424A'!C1:C2</f>
        <v>NON-FEDERAL SHARE</v>
      </c>
      <c r="D1" s="367"/>
      <c r="E1" s="367"/>
      <c r="F1" s="367"/>
      <c r="G1" s="367" t="str">
        <f>'424A'!F1:F2</f>
        <v>TOTAL AMOUNT</v>
      </c>
    </row>
    <row r="2" spans="1:7" ht="16.5" x14ac:dyDescent="0.3">
      <c r="A2" s="367"/>
      <c r="B2" s="367"/>
      <c r="C2" s="333" t="str">
        <f>'424A'!C2:C3</f>
        <v>CASH</v>
      </c>
      <c r="D2" s="333" t="str">
        <f>'424A'!D2:D3</f>
        <v>IN-KIND</v>
      </c>
      <c r="E2" s="333" t="str">
        <f>'424A'!E2:E3</f>
        <v>INDIRECT</v>
      </c>
      <c r="F2" s="333" t="s">
        <v>165</v>
      </c>
      <c r="G2" s="367"/>
    </row>
    <row r="3" spans="1:7" ht="16.5" x14ac:dyDescent="0.3">
      <c r="A3" s="17" t="str">
        <f>'424A'!A3:A4</f>
        <v>a.  Personnel</v>
      </c>
      <c r="B3" s="22">
        <f>'424A'!B3:B4</f>
        <v>0</v>
      </c>
      <c r="C3" s="22">
        <f>'424A'!C3:C4</f>
        <v>0</v>
      </c>
      <c r="D3" s="22">
        <f>'424A'!D3:D4</f>
        <v>0</v>
      </c>
      <c r="E3" s="22">
        <f>'424A'!E3:E4</f>
        <v>0</v>
      </c>
      <c r="F3" s="22">
        <f>SUM(C3:E3)</f>
        <v>0</v>
      </c>
      <c r="G3" s="22">
        <f>'424A'!F3:F4</f>
        <v>0</v>
      </c>
    </row>
    <row r="4" spans="1:7" ht="16.5" x14ac:dyDescent="0.3">
      <c r="A4" s="24" t="str">
        <f>'424A'!A4:A5</f>
        <v>b.  Fringe Benefits</v>
      </c>
      <c r="B4" s="26">
        <f>'424A'!B4:B5</f>
        <v>0</v>
      </c>
      <c r="C4" s="26">
        <f>'424A'!C4:C5</f>
        <v>0</v>
      </c>
      <c r="D4" s="26">
        <f>'424A'!D4:D5</f>
        <v>0</v>
      </c>
      <c r="E4" s="26">
        <f>'424A'!E4:E5</f>
        <v>0</v>
      </c>
      <c r="F4" s="26">
        <f t="shared" ref="F4:F13" si="0">SUM(C4:E4)</f>
        <v>0</v>
      </c>
      <c r="G4" s="26">
        <f>'424A'!F4:F5</f>
        <v>0</v>
      </c>
    </row>
    <row r="5" spans="1:7" ht="16.5" x14ac:dyDescent="0.3">
      <c r="A5" s="17" t="str">
        <f>'424A'!A5:A6</f>
        <v>c.  Travel</v>
      </c>
      <c r="B5" s="22">
        <f>'424A'!B5:B6</f>
        <v>0</v>
      </c>
      <c r="C5" s="22">
        <f>'424A'!C5:C6</f>
        <v>0</v>
      </c>
      <c r="D5" s="22">
        <f>'424A'!D5:D6</f>
        <v>0</v>
      </c>
      <c r="E5" s="22">
        <f>'424A'!E5:E6</f>
        <v>0</v>
      </c>
      <c r="F5" s="22">
        <f t="shared" si="0"/>
        <v>0</v>
      </c>
      <c r="G5" s="22">
        <f>'424A'!F5:F6</f>
        <v>0</v>
      </c>
    </row>
    <row r="6" spans="1:7" ht="16.5" x14ac:dyDescent="0.3">
      <c r="A6" s="24" t="str">
        <f>'424A'!A6:A7</f>
        <v>d.  Equipment</v>
      </c>
      <c r="B6" s="26">
        <f>'424A'!B6:B7</f>
        <v>0</v>
      </c>
      <c r="C6" s="26">
        <f>'424A'!C6:C7</f>
        <v>0</v>
      </c>
      <c r="D6" s="26">
        <f>'424A'!D6:D7</f>
        <v>0</v>
      </c>
      <c r="E6" s="26">
        <f>'424A'!E6:E7</f>
        <v>0</v>
      </c>
      <c r="F6" s="26">
        <f t="shared" si="0"/>
        <v>0</v>
      </c>
      <c r="G6" s="26">
        <f>'424A'!F6:F7</f>
        <v>0</v>
      </c>
    </row>
    <row r="7" spans="1:7" ht="16.5" x14ac:dyDescent="0.3">
      <c r="A7" s="17" t="str">
        <f>'424A'!A7:A8</f>
        <v>e.  Supplies</v>
      </c>
      <c r="B7" s="22">
        <f>'424A'!B7:B8</f>
        <v>0</v>
      </c>
      <c r="C7" s="22">
        <f>'424A'!C7:C8</f>
        <v>0</v>
      </c>
      <c r="D7" s="22">
        <f>'424A'!D7:D8</f>
        <v>0</v>
      </c>
      <c r="E7" s="22">
        <f>'424A'!E7:E8</f>
        <v>0</v>
      </c>
      <c r="F7" s="22">
        <f t="shared" si="0"/>
        <v>0</v>
      </c>
      <c r="G7" s="22">
        <f>'424A'!F7:F8</f>
        <v>0</v>
      </c>
    </row>
    <row r="8" spans="1:7" ht="16.5" x14ac:dyDescent="0.3">
      <c r="A8" s="24" t="str">
        <f>'424A'!A8:A9</f>
        <v>f.  Contractual</v>
      </c>
      <c r="B8" s="26">
        <f>'424A'!B8:B9</f>
        <v>0</v>
      </c>
      <c r="C8" s="26">
        <f>'424A'!C8:C9</f>
        <v>0</v>
      </c>
      <c r="D8" s="26">
        <f>'424A'!D8:D9</f>
        <v>0</v>
      </c>
      <c r="E8" s="26">
        <f>'424A'!E8:E9</f>
        <v>0</v>
      </c>
      <c r="F8" s="26">
        <f t="shared" si="0"/>
        <v>0</v>
      </c>
      <c r="G8" s="26">
        <f>'424A'!F8:F9</f>
        <v>0</v>
      </c>
    </row>
    <row r="9" spans="1:7" ht="16.5" x14ac:dyDescent="0.3">
      <c r="A9" s="17" t="str">
        <f>'424A'!A9:A10</f>
        <v>g.  Consultants</v>
      </c>
      <c r="B9" s="22">
        <f>'424A'!B9:B10</f>
        <v>0</v>
      </c>
      <c r="C9" s="22">
        <f>'424A'!C9:C10</f>
        <v>0</v>
      </c>
      <c r="D9" s="22">
        <f>'424A'!D9:D10</f>
        <v>0</v>
      </c>
      <c r="E9" s="22">
        <f>'424A'!E9:E10</f>
        <v>0</v>
      </c>
      <c r="F9" s="22">
        <f t="shared" si="0"/>
        <v>0</v>
      </c>
      <c r="G9" s="22">
        <f>'424A'!F9:F10</f>
        <v>0</v>
      </c>
    </row>
    <row r="10" spans="1:7" ht="16.5" x14ac:dyDescent="0.3">
      <c r="A10" s="24" t="str">
        <f>'424A'!A10:A11</f>
        <v>h.  Other</v>
      </c>
      <c r="B10" s="26">
        <f>'424A'!B10:B11</f>
        <v>0</v>
      </c>
      <c r="C10" s="26">
        <f>'424A'!C10:C11</f>
        <v>0</v>
      </c>
      <c r="D10" s="26">
        <f>'424A'!D10:D11</f>
        <v>0</v>
      </c>
      <c r="E10" s="26">
        <f>'424A'!E10:E11</f>
        <v>0</v>
      </c>
      <c r="F10" s="26">
        <f t="shared" si="0"/>
        <v>0</v>
      </c>
      <c r="G10" s="26">
        <f>'424A'!F10:F11</f>
        <v>0</v>
      </c>
    </row>
    <row r="11" spans="1:7" ht="16.5" x14ac:dyDescent="0.3">
      <c r="A11" s="17" t="str">
        <f>'424A'!A11:A12</f>
        <v>i.  Total Direct Charges</v>
      </c>
      <c r="B11" s="22">
        <f>'424A'!B11:B12</f>
        <v>0</v>
      </c>
      <c r="C11" s="22">
        <f>'424A'!C11:C12</f>
        <v>0</v>
      </c>
      <c r="D11" s="22">
        <f>'424A'!D11:D12</f>
        <v>0</v>
      </c>
      <c r="E11" s="22">
        <f>'424A'!E11:E12</f>
        <v>0</v>
      </c>
      <c r="F11" s="22">
        <f t="shared" si="0"/>
        <v>0</v>
      </c>
      <c r="G11" s="22">
        <f>'424A'!F11:F12</f>
        <v>0</v>
      </c>
    </row>
    <row r="12" spans="1:7" ht="16.5" x14ac:dyDescent="0.3">
      <c r="A12" s="24" t="str">
        <f>'424A'!A12:A13</f>
        <v>j.  Indirect Charges</v>
      </c>
      <c r="B12" s="26">
        <f>'424A'!B12:B13</f>
        <v>0</v>
      </c>
      <c r="C12" s="26">
        <f>'424A'!C12:C13</f>
        <v>0</v>
      </c>
      <c r="D12" s="26">
        <f>'424A'!D12:D13</f>
        <v>0</v>
      </c>
      <c r="E12" s="26">
        <f>'424A'!E12:E13</f>
        <v>0</v>
      </c>
      <c r="F12" s="26">
        <f t="shared" si="0"/>
        <v>0</v>
      </c>
      <c r="G12" s="26">
        <f>'424A'!F12:F13</f>
        <v>0</v>
      </c>
    </row>
    <row r="13" spans="1:7" ht="16.5" x14ac:dyDescent="0.3">
      <c r="A13" s="18" t="str">
        <f>'424A'!A13:A14</f>
        <v>TOTALS</v>
      </c>
      <c r="B13" s="334">
        <f>'424A'!B13:B14</f>
        <v>0</v>
      </c>
      <c r="C13" s="334">
        <f>'424A'!C13:C14</f>
        <v>0</v>
      </c>
      <c r="D13" s="334">
        <f>'424A'!D13:D14</f>
        <v>0</v>
      </c>
      <c r="E13" s="334">
        <f>'424A'!E13:E14</f>
        <v>0</v>
      </c>
      <c r="F13" s="334">
        <f t="shared" si="0"/>
        <v>0</v>
      </c>
      <c r="G13" s="334">
        <f>'424A'!F13:F14</f>
        <v>0</v>
      </c>
    </row>
  </sheetData>
  <mergeCells count="4">
    <mergeCell ref="C1:F1"/>
    <mergeCell ref="A1:A2"/>
    <mergeCell ref="B1:B2"/>
    <mergeCell ref="G1:G2"/>
  </mergeCells>
  <pageMargins left="0.7" right="0.7" top="0.75" bottom="0.75" header="0.3" footer="0.3"/>
  <pageSetup scale="51" orientation="portrait" r:id="rId1"/>
  <headerFooter>
    <oddHeader>&amp;C3. APPROVED BUDGET
MEMORANDUM OF NEGOTIATION ATTACHMENT</oddHead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E8A34-E1F4-42A2-B589-1DF1FFB3B668}">
  <dimension ref="A1:J143"/>
  <sheetViews>
    <sheetView zoomScale="60" zoomScaleNormal="60" workbookViewId="0">
      <selection activeCell="B2" sqref="B2"/>
    </sheetView>
  </sheetViews>
  <sheetFormatPr defaultColWidth="9.140625" defaultRowHeight="16.5" x14ac:dyDescent="0.3"/>
  <cols>
    <col min="1" max="9" width="35.7109375" style="17" customWidth="1"/>
    <col min="10" max="10" width="43.85546875" style="17" bestFit="1" customWidth="1"/>
    <col min="11" max="11" width="35.7109375" style="17" customWidth="1"/>
    <col min="12" max="16384" width="9.140625" style="17"/>
  </cols>
  <sheetData>
    <row r="1" spans="1:10" x14ac:dyDescent="0.3">
      <c r="A1" s="17" t="s">
        <v>203</v>
      </c>
      <c r="C1" s="358" t="s">
        <v>280</v>
      </c>
      <c r="D1" s="358"/>
      <c r="E1" s="358"/>
      <c r="F1" s="358"/>
    </row>
    <row r="2" spans="1:10" x14ac:dyDescent="0.3">
      <c r="A2" s="18" t="s">
        <v>204</v>
      </c>
      <c r="B2" s="19"/>
      <c r="C2" s="358"/>
      <c r="D2" s="358"/>
      <c r="E2" s="358"/>
      <c r="F2" s="358"/>
    </row>
    <row r="3" spans="1:10" x14ac:dyDescent="0.3">
      <c r="A3" s="18" t="s">
        <v>205</v>
      </c>
      <c r="B3" s="20"/>
      <c r="C3" s="358"/>
      <c r="D3" s="358"/>
      <c r="E3" s="358"/>
      <c r="F3" s="358"/>
    </row>
    <row r="4" spans="1:10" x14ac:dyDescent="0.3">
      <c r="A4" s="18" t="s">
        <v>160</v>
      </c>
      <c r="B4" s="20"/>
      <c r="C4" s="358"/>
      <c r="D4" s="358"/>
      <c r="E4" s="358"/>
      <c r="F4" s="358"/>
    </row>
    <row r="5" spans="1:10" x14ac:dyDescent="0.3">
      <c r="C5" s="359"/>
      <c r="D5" s="359"/>
      <c r="E5" s="359"/>
      <c r="F5" s="359"/>
    </row>
    <row r="6" spans="1:10" x14ac:dyDescent="0.3">
      <c r="A6" s="18" t="s">
        <v>206</v>
      </c>
      <c r="B6" s="18"/>
      <c r="C6" s="58" t="s">
        <v>209</v>
      </c>
      <c r="D6" s="58" t="s">
        <v>210</v>
      </c>
      <c r="E6" s="58" t="s">
        <v>211</v>
      </c>
      <c r="F6" s="58" t="s">
        <v>16</v>
      </c>
      <c r="G6" s="18"/>
      <c r="H6" s="18"/>
      <c r="I6" s="18"/>
      <c r="J6" s="18"/>
    </row>
    <row r="7" spans="1:10" x14ac:dyDescent="0.3">
      <c r="A7" s="21" t="s">
        <v>207</v>
      </c>
      <c r="B7" s="21" t="s">
        <v>208</v>
      </c>
      <c r="C7" s="59"/>
      <c r="D7" s="59"/>
      <c r="E7" s="59"/>
      <c r="F7" s="59"/>
      <c r="G7" s="40" t="s">
        <v>212</v>
      </c>
      <c r="H7" s="21" t="s">
        <v>213</v>
      </c>
      <c r="I7" s="21" t="s">
        <v>214</v>
      </c>
      <c r="J7" s="21" t="s">
        <v>270</v>
      </c>
    </row>
    <row r="8" spans="1:10" x14ac:dyDescent="0.3">
      <c r="A8" s="34"/>
      <c r="B8" s="34"/>
      <c r="C8" s="57">
        <v>0</v>
      </c>
      <c r="D8" s="57">
        <v>0</v>
      </c>
      <c r="E8" s="57">
        <v>0</v>
      </c>
      <c r="F8" s="60">
        <f>SUM(C8:E8)</f>
        <v>0</v>
      </c>
      <c r="G8" s="41">
        <v>0</v>
      </c>
      <c r="H8" s="34">
        <v>12</v>
      </c>
      <c r="I8" s="38">
        <v>1</v>
      </c>
      <c r="J8" s="41">
        <f>(G8/12)*H8*I8</f>
        <v>0</v>
      </c>
    </row>
    <row r="9" spans="1:10" x14ac:dyDescent="0.3">
      <c r="A9" s="21"/>
      <c r="B9" s="21"/>
      <c r="C9" s="57">
        <v>0</v>
      </c>
      <c r="D9" s="57">
        <v>0</v>
      </c>
      <c r="E9" s="57">
        <v>0</v>
      </c>
      <c r="F9" s="60">
        <f t="shared" ref="F9:F36" si="0">SUM(C9:E9)</f>
        <v>0</v>
      </c>
      <c r="G9" s="40">
        <v>0</v>
      </c>
      <c r="H9" s="21">
        <v>0</v>
      </c>
      <c r="I9" s="39">
        <v>0</v>
      </c>
      <c r="J9" s="40">
        <f t="shared" ref="J9:J36" si="1">(G9/12)*H9*I9</f>
        <v>0</v>
      </c>
    </row>
    <row r="10" spans="1:10" x14ac:dyDescent="0.3">
      <c r="A10" s="34"/>
      <c r="B10" s="34"/>
      <c r="C10" s="57">
        <v>0</v>
      </c>
      <c r="D10" s="57">
        <v>0</v>
      </c>
      <c r="E10" s="57">
        <v>0</v>
      </c>
      <c r="F10" s="60">
        <f t="shared" si="0"/>
        <v>0</v>
      </c>
      <c r="G10" s="41">
        <v>0</v>
      </c>
      <c r="H10" s="34">
        <v>0</v>
      </c>
      <c r="I10" s="38">
        <v>0</v>
      </c>
      <c r="J10" s="41">
        <f t="shared" si="1"/>
        <v>0</v>
      </c>
    </row>
    <row r="11" spans="1:10" x14ac:dyDescent="0.3">
      <c r="A11" s="21"/>
      <c r="B11" s="21"/>
      <c r="C11" s="57">
        <v>0</v>
      </c>
      <c r="D11" s="57">
        <v>0</v>
      </c>
      <c r="E11" s="57">
        <v>0</v>
      </c>
      <c r="F11" s="60">
        <f t="shared" si="0"/>
        <v>0</v>
      </c>
      <c r="G11" s="40">
        <v>0</v>
      </c>
      <c r="H11" s="21">
        <v>0</v>
      </c>
      <c r="I11" s="39">
        <v>0</v>
      </c>
      <c r="J11" s="40">
        <f t="shared" si="1"/>
        <v>0</v>
      </c>
    </row>
    <row r="12" spans="1:10" x14ac:dyDescent="0.3">
      <c r="A12" s="34"/>
      <c r="B12" s="34"/>
      <c r="C12" s="57">
        <v>0</v>
      </c>
      <c r="D12" s="57">
        <v>0</v>
      </c>
      <c r="E12" s="57">
        <v>0</v>
      </c>
      <c r="F12" s="60">
        <f t="shared" si="0"/>
        <v>0</v>
      </c>
      <c r="G12" s="41">
        <v>0</v>
      </c>
      <c r="H12" s="34">
        <v>0</v>
      </c>
      <c r="I12" s="38">
        <v>0</v>
      </c>
      <c r="J12" s="41">
        <f t="shared" si="1"/>
        <v>0</v>
      </c>
    </row>
    <row r="13" spans="1:10" x14ac:dyDescent="0.3">
      <c r="A13" s="21"/>
      <c r="B13" s="21"/>
      <c r="C13" s="57">
        <v>0</v>
      </c>
      <c r="D13" s="57">
        <v>0</v>
      </c>
      <c r="E13" s="57">
        <v>0</v>
      </c>
      <c r="F13" s="60">
        <f t="shared" si="0"/>
        <v>0</v>
      </c>
      <c r="G13" s="40">
        <v>0</v>
      </c>
      <c r="H13" s="21">
        <v>0</v>
      </c>
      <c r="I13" s="39">
        <v>0</v>
      </c>
      <c r="J13" s="40">
        <f t="shared" si="1"/>
        <v>0</v>
      </c>
    </row>
    <row r="14" spans="1:10" x14ac:dyDescent="0.3">
      <c r="A14" s="34"/>
      <c r="B14" s="34"/>
      <c r="C14" s="57">
        <v>0</v>
      </c>
      <c r="D14" s="57">
        <v>0</v>
      </c>
      <c r="E14" s="57">
        <v>0</v>
      </c>
      <c r="F14" s="60">
        <f t="shared" si="0"/>
        <v>0</v>
      </c>
      <c r="G14" s="41">
        <v>0</v>
      </c>
      <c r="H14" s="34">
        <v>0</v>
      </c>
      <c r="I14" s="38">
        <v>0</v>
      </c>
      <c r="J14" s="41">
        <f t="shared" si="1"/>
        <v>0</v>
      </c>
    </row>
    <row r="15" spans="1:10" x14ac:dyDescent="0.3">
      <c r="A15" s="21"/>
      <c r="B15" s="21"/>
      <c r="C15" s="57">
        <v>0</v>
      </c>
      <c r="D15" s="57">
        <v>0</v>
      </c>
      <c r="E15" s="57">
        <v>0</v>
      </c>
      <c r="F15" s="60">
        <f t="shared" si="0"/>
        <v>0</v>
      </c>
      <c r="G15" s="40">
        <v>0</v>
      </c>
      <c r="H15" s="21">
        <v>0</v>
      </c>
      <c r="I15" s="39">
        <v>0</v>
      </c>
      <c r="J15" s="40">
        <f t="shared" si="1"/>
        <v>0</v>
      </c>
    </row>
    <row r="16" spans="1:10" x14ac:dyDescent="0.3">
      <c r="A16" s="34"/>
      <c r="B16" s="34"/>
      <c r="C16" s="57">
        <v>0</v>
      </c>
      <c r="D16" s="57">
        <v>0</v>
      </c>
      <c r="E16" s="57">
        <v>0</v>
      </c>
      <c r="F16" s="60">
        <f t="shared" si="0"/>
        <v>0</v>
      </c>
      <c r="G16" s="41">
        <v>0</v>
      </c>
      <c r="H16" s="34">
        <v>0</v>
      </c>
      <c r="I16" s="38">
        <v>0</v>
      </c>
      <c r="J16" s="41">
        <f t="shared" si="1"/>
        <v>0</v>
      </c>
    </row>
    <row r="17" spans="1:10" x14ac:dyDescent="0.3">
      <c r="A17" s="21"/>
      <c r="B17" s="21"/>
      <c r="C17" s="57">
        <v>0</v>
      </c>
      <c r="D17" s="57">
        <v>0</v>
      </c>
      <c r="E17" s="57">
        <v>0</v>
      </c>
      <c r="F17" s="60">
        <f t="shared" si="0"/>
        <v>0</v>
      </c>
      <c r="G17" s="40">
        <v>0</v>
      </c>
      <c r="H17" s="21">
        <v>0</v>
      </c>
      <c r="I17" s="39">
        <v>0</v>
      </c>
      <c r="J17" s="40">
        <f t="shared" si="1"/>
        <v>0</v>
      </c>
    </row>
    <row r="18" spans="1:10" x14ac:dyDescent="0.3">
      <c r="A18" s="34"/>
      <c r="B18" s="34"/>
      <c r="C18" s="57">
        <v>0</v>
      </c>
      <c r="D18" s="57">
        <v>0</v>
      </c>
      <c r="E18" s="57">
        <v>0</v>
      </c>
      <c r="F18" s="60">
        <f t="shared" si="0"/>
        <v>0</v>
      </c>
      <c r="G18" s="41">
        <v>0</v>
      </c>
      <c r="H18" s="34">
        <v>0</v>
      </c>
      <c r="I18" s="38">
        <v>0</v>
      </c>
      <c r="J18" s="41">
        <f t="shared" si="1"/>
        <v>0</v>
      </c>
    </row>
    <row r="19" spans="1:10" x14ac:dyDescent="0.3">
      <c r="A19" s="21"/>
      <c r="B19" s="21"/>
      <c r="C19" s="57">
        <v>0</v>
      </c>
      <c r="D19" s="57">
        <v>0</v>
      </c>
      <c r="E19" s="57">
        <v>0</v>
      </c>
      <c r="F19" s="60">
        <f t="shared" si="0"/>
        <v>0</v>
      </c>
      <c r="G19" s="40">
        <v>0</v>
      </c>
      <c r="H19" s="21">
        <v>0</v>
      </c>
      <c r="I19" s="39">
        <v>0</v>
      </c>
      <c r="J19" s="40">
        <f t="shared" si="1"/>
        <v>0</v>
      </c>
    </row>
    <row r="20" spans="1:10" x14ac:dyDescent="0.3">
      <c r="A20" s="34"/>
      <c r="B20" s="34"/>
      <c r="C20" s="57">
        <v>0</v>
      </c>
      <c r="D20" s="57">
        <v>0</v>
      </c>
      <c r="E20" s="57">
        <v>0</v>
      </c>
      <c r="F20" s="60">
        <f t="shared" si="0"/>
        <v>0</v>
      </c>
      <c r="G20" s="41">
        <v>0</v>
      </c>
      <c r="H20" s="34">
        <v>0</v>
      </c>
      <c r="I20" s="38">
        <v>0</v>
      </c>
      <c r="J20" s="41">
        <f t="shared" si="1"/>
        <v>0</v>
      </c>
    </row>
    <row r="21" spans="1:10" x14ac:dyDescent="0.3">
      <c r="A21" s="21"/>
      <c r="B21" s="21"/>
      <c r="C21" s="57">
        <v>0</v>
      </c>
      <c r="D21" s="57">
        <v>0</v>
      </c>
      <c r="E21" s="57">
        <v>0</v>
      </c>
      <c r="F21" s="60">
        <f t="shared" si="0"/>
        <v>0</v>
      </c>
      <c r="G21" s="40">
        <v>0</v>
      </c>
      <c r="H21" s="21">
        <v>0</v>
      </c>
      <c r="I21" s="39">
        <v>0</v>
      </c>
      <c r="J21" s="40">
        <f t="shared" si="1"/>
        <v>0</v>
      </c>
    </row>
    <row r="22" spans="1:10" x14ac:dyDescent="0.3">
      <c r="A22" s="34"/>
      <c r="B22" s="34"/>
      <c r="C22" s="57">
        <v>0</v>
      </c>
      <c r="D22" s="57">
        <v>0</v>
      </c>
      <c r="E22" s="57">
        <v>0</v>
      </c>
      <c r="F22" s="60">
        <f t="shared" si="0"/>
        <v>0</v>
      </c>
      <c r="G22" s="41">
        <v>0</v>
      </c>
      <c r="H22" s="34">
        <v>0</v>
      </c>
      <c r="I22" s="38">
        <v>0</v>
      </c>
      <c r="J22" s="41">
        <f t="shared" si="1"/>
        <v>0</v>
      </c>
    </row>
    <row r="23" spans="1:10" x14ac:dyDescent="0.3">
      <c r="A23" s="21"/>
      <c r="B23" s="21"/>
      <c r="C23" s="57">
        <v>0</v>
      </c>
      <c r="D23" s="57">
        <v>0</v>
      </c>
      <c r="E23" s="57">
        <v>0</v>
      </c>
      <c r="F23" s="60">
        <f t="shared" si="0"/>
        <v>0</v>
      </c>
      <c r="G23" s="40">
        <v>0</v>
      </c>
      <c r="H23" s="21">
        <v>0</v>
      </c>
      <c r="I23" s="39">
        <v>0</v>
      </c>
      <c r="J23" s="40">
        <f t="shared" si="1"/>
        <v>0</v>
      </c>
    </row>
    <row r="24" spans="1:10" x14ac:dyDescent="0.3">
      <c r="A24" s="34"/>
      <c r="B24" s="34"/>
      <c r="C24" s="57">
        <v>0</v>
      </c>
      <c r="D24" s="57">
        <v>0</v>
      </c>
      <c r="E24" s="57">
        <v>0</v>
      </c>
      <c r="F24" s="60">
        <f t="shared" si="0"/>
        <v>0</v>
      </c>
      <c r="G24" s="41">
        <v>0</v>
      </c>
      <c r="H24" s="34">
        <v>0</v>
      </c>
      <c r="I24" s="38">
        <v>0</v>
      </c>
      <c r="J24" s="41">
        <f t="shared" si="1"/>
        <v>0</v>
      </c>
    </row>
    <row r="25" spans="1:10" x14ac:dyDescent="0.3">
      <c r="A25" s="21"/>
      <c r="B25" s="21"/>
      <c r="C25" s="57">
        <v>0</v>
      </c>
      <c r="D25" s="57">
        <v>0</v>
      </c>
      <c r="E25" s="57">
        <v>0</v>
      </c>
      <c r="F25" s="60">
        <f t="shared" si="0"/>
        <v>0</v>
      </c>
      <c r="G25" s="40">
        <v>0</v>
      </c>
      <c r="H25" s="21">
        <v>0</v>
      </c>
      <c r="I25" s="39">
        <v>0</v>
      </c>
      <c r="J25" s="40">
        <f t="shared" si="1"/>
        <v>0</v>
      </c>
    </row>
    <row r="26" spans="1:10" x14ac:dyDescent="0.3">
      <c r="A26" s="34"/>
      <c r="B26" s="34"/>
      <c r="C26" s="57">
        <v>0</v>
      </c>
      <c r="D26" s="57">
        <v>0</v>
      </c>
      <c r="E26" s="57">
        <v>0</v>
      </c>
      <c r="F26" s="60">
        <f t="shared" si="0"/>
        <v>0</v>
      </c>
      <c r="G26" s="41">
        <v>0</v>
      </c>
      <c r="H26" s="34">
        <v>0</v>
      </c>
      <c r="I26" s="38">
        <v>0</v>
      </c>
      <c r="J26" s="41">
        <f t="shared" si="1"/>
        <v>0</v>
      </c>
    </row>
    <row r="27" spans="1:10" x14ac:dyDescent="0.3">
      <c r="A27" s="21"/>
      <c r="B27" s="21"/>
      <c r="C27" s="57">
        <v>0</v>
      </c>
      <c r="D27" s="57">
        <v>0</v>
      </c>
      <c r="E27" s="57">
        <v>0</v>
      </c>
      <c r="F27" s="60">
        <f t="shared" si="0"/>
        <v>0</v>
      </c>
      <c r="G27" s="40">
        <v>0</v>
      </c>
      <c r="H27" s="21">
        <v>0</v>
      </c>
      <c r="I27" s="39">
        <v>0</v>
      </c>
      <c r="J27" s="40">
        <f t="shared" si="1"/>
        <v>0</v>
      </c>
    </row>
    <row r="28" spans="1:10" x14ac:dyDescent="0.3">
      <c r="A28" s="34"/>
      <c r="B28" s="34"/>
      <c r="C28" s="57">
        <v>0</v>
      </c>
      <c r="D28" s="57">
        <v>0</v>
      </c>
      <c r="E28" s="57">
        <v>0</v>
      </c>
      <c r="F28" s="60">
        <f t="shared" si="0"/>
        <v>0</v>
      </c>
      <c r="G28" s="41">
        <v>0</v>
      </c>
      <c r="H28" s="34">
        <v>0</v>
      </c>
      <c r="I28" s="38">
        <v>0</v>
      </c>
      <c r="J28" s="41">
        <f t="shared" si="1"/>
        <v>0</v>
      </c>
    </row>
    <row r="29" spans="1:10" x14ac:dyDescent="0.3">
      <c r="A29" s="21"/>
      <c r="B29" s="21"/>
      <c r="C29" s="57">
        <v>0</v>
      </c>
      <c r="D29" s="57">
        <v>0</v>
      </c>
      <c r="E29" s="57">
        <v>0</v>
      </c>
      <c r="F29" s="60">
        <f t="shared" si="0"/>
        <v>0</v>
      </c>
      <c r="G29" s="40">
        <v>0</v>
      </c>
      <c r="H29" s="21">
        <v>0</v>
      </c>
      <c r="I29" s="39">
        <v>0</v>
      </c>
      <c r="J29" s="40">
        <f t="shared" si="1"/>
        <v>0</v>
      </c>
    </row>
    <row r="30" spans="1:10" x14ac:dyDescent="0.3">
      <c r="A30" s="34"/>
      <c r="B30" s="34"/>
      <c r="C30" s="57">
        <v>0</v>
      </c>
      <c r="D30" s="57">
        <v>0</v>
      </c>
      <c r="E30" s="57">
        <v>0</v>
      </c>
      <c r="F30" s="60">
        <f t="shared" si="0"/>
        <v>0</v>
      </c>
      <c r="G30" s="41">
        <v>0</v>
      </c>
      <c r="H30" s="34">
        <v>0</v>
      </c>
      <c r="I30" s="38">
        <v>0</v>
      </c>
      <c r="J30" s="41">
        <f t="shared" si="1"/>
        <v>0</v>
      </c>
    </row>
    <row r="31" spans="1:10" x14ac:dyDescent="0.3">
      <c r="A31" s="21"/>
      <c r="B31" s="21"/>
      <c r="C31" s="57">
        <v>0</v>
      </c>
      <c r="D31" s="57">
        <v>0</v>
      </c>
      <c r="E31" s="57">
        <v>0</v>
      </c>
      <c r="F31" s="60">
        <f t="shared" si="0"/>
        <v>0</v>
      </c>
      <c r="G31" s="40">
        <v>0</v>
      </c>
      <c r="H31" s="21">
        <v>0</v>
      </c>
      <c r="I31" s="39">
        <v>0</v>
      </c>
      <c r="J31" s="40">
        <f t="shared" si="1"/>
        <v>0</v>
      </c>
    </row>
    <row r="32" spans="1:10" x14ac:dyDescent="0.3">
      <c r="A32" s="34"/>
      <c r="B32" s="34"/>
      <c r="C32" s="57">
        <v>0</v>
      </c>
      <c r="D32" s="57">
        <v>0</v>
      </c>
      <c r="E32" s="57">
        <v>0</v>
      </c>
      <c r="F32" s="60">
        <f t="shared" si="0"/>
        <v>0</v>
      </c>
      <c r="G32" s="41">
        <v>0</v>
      </c>
      <c r="H32" s="34">
        <v>0</v>
      </c>
      <c r="I32" s="38">
        <v>0</v>
      </c>
      <c r="J32" s="41">
        <f t="shared" si="1"/>
        <v>0</v>
      </c>
    </row>
    <row r="33" spans="1:10" x14ac:dyDescent="0.3">
      <c r="A33" s="21"/>
      <c r="B33" s="21"/>
      <c r="C33" s="57">
        <v>0</v>
      </c>
      <c r="D33" s="57">
        <v>0</v>
      </c>
      <c r="E33" s="57">
        <v>0</v>
      </c>
      <c r="F33" s="60">
        <f t="shared" si="0"/>
        <v>0</v>
      </c>
      <c r="G33" s="40">
        <v>0</v>
      </c>
      <c r="H33" s="21">
        <v>0</v>
      </c>
      <c r="I33" s="39">
        <v>0</v>
      </c>
      <c r="J33" s="40">
        <f t="shared" si="1"/>
        <v>0</v>
      </c>
    </row>
    <row r="34" spans="1:10" x14ac:dyDescent="0.3">
      <c r="A34" s="34"/>
      <c r="B34" s="34"/>
      <c r="C34" s="57">
        <v>0</v>
      </c>
      <c r="D34" s="57">
        <v>0</v>
      </c>
      <c r="E34" s="57">
        <v>0</v>
      </c>
      <c r="F34" s="60">
        <f t="shared" si="0"/>
        <v>0</v>
      </c>
      <c r="G34" s="41">
        <v>0</v>
      </c>
      <c r="H34" s="34">
        <v>0</v>
      </c>
      <c r="I34" s="38">
        <v>0</v>
      </c>
      <c r="J34" s="41">
        <f t="shared" si="1"/>
        <v>0</v>
      </c>
    </row>
    <row r="35" spans="1:10" x14ac:dyDescent="0.3">
      <c r="A35" s="21"/>
      <c r="B35" s="21"/>
      <c r="C35" s="57">
        <v>0</v>
      </c>
      <c r="D35" s="57">
        <v>0</v>
      </c>
      <c r="E35" s="57">
        <v>0</v>
      </c>
      <c r="F35" s="60">
        <f t="shared" si="0"/>
        <v>0</v>
      </c>
      <c r="G35" s="40">
        <v>0</v>
      </c>
      <c r="H35" s="21">
        <v>0</v>
      </c>
      <c r="I35" s="39">
        <v>0</v>
      </c>
      <c r="J35" s="40">
        <f t="shared" si="1"/>
        <v>0</v>
      </c>
    </row>
    <row r="36" spans="1:10" x14ac:dyDescent="0.3">
      <c r="A36" s="34"/>
      <c r="B36" s="34"/>
      <c r="C36" s="57">
        <v>0</v>
      </c>
      <c r="D36" s="57">
        <v>0</v>
      </c>
      <c r="E36" s="57">
        <v>0</v>
      </c>
      <c r="F36" s="60">
        <f t="shared" si="0"/>
        <v>0</v>
      </c>
      <c r="G36" s="41">
        <v>0</v>
      </c>
      <c r="H36" s="34">
        <v>0</v>
      </c>
      <c r="I36" s="38">
        <v>0</v>
      </c>
      <c r="J36" s="41">
        <f t="shared" si="1"/>
        <v>0</v>
      </c>
    </row>
    <row r="37" spans="1:10" x14ac:dyDescent="0.3">
      <c r="A37" s="24"/>
      <c r="B37" s="25" t="s">
        <v>220</v>
      </c>
      <c r="C37" s="60">
        <f>SUM(C8:C36)</f>
        <v>0</v>
      </c>
      <c r="D37" s="60">
        <f t="shared" ref="D37:J37" si="2">SUM(D8:D36)</f>
        <v>0</v>
      </c>
      <c r="E37" s="60">
        <f t="shared" si="2"/>
        <v>0</v>
      </c>
      <c r="F37" s="60">
        <f t="shared" si="2"/>
        <v>0</v>
      </c>
      <c r="G37" s="26">
        <f t="shared" si="2"/>
        <v>0</v>
      </c>
      <c r="H37" s="27"/>
      <c r="I37" s="28"/>
      <c r="J37" s="26">
        <f t="shared" si="2"/>
        <v>0</v>
      </c>
    </row>
    <row r="38" spans="1:10" x14ac:dyDescent="0.3">
      <c r="A38" s="43" t="s">
        <v>215</v>
      </c>
      <c r="B38" s="46"/>
      <c r="C38" s="61" t="s">
        <v>209</v>
      </c>
      <c r="D38" s="61" t="s">
        <v>210</v>
      </c>
      <c r="E38" s="61" t="s">
        <v>211</v>
      </c>
      <c r="F38" s="61" t="s">
        <v>16</v>
      </c>
      <c r="G38" s="45"/>
      <c r="H38" s="45"/>
      <c r="I38" s="45"/>
      <c r="J38" s="47"/>
    </row>
    <row r="39" spans="1:10" x14ac:dyDescent="0.3">
      <c r="A39" s="29" t="s">
        <v>216</v>
      </c>
      <c r="B39" s="30">
        <v>0</v>
      </c>
      <c r="C39" s="57">
        <v>0</v>
      </c>
      <c r="D39" s="57">
        <v>0</v>
      </c>
      <c r="E39" s="57">
        <v>0</v>
      </c>
      <c r="F39" s="60">
        <f>SUM(C39:E39)</f>
        <v>0</v>
      </c>
    </row>
    <row r="40" spans="1:10" x14ac:dyDescent="0.3">
      <c r="A40" s="35" t="s">
        <v>217</v>
      </c>
      <c r="B40" s="36">
        <v>0</v>
      </c>
      <c r="C40" s="348">
        <v>0</v>
      </c>
      <c r="D40" s="348">
        <v>0</v>
      </c>
      <c r="E40" s="348">
        <v>0</v>
      </c>
      <c r="F40" s="60">
        <v>0</v>
      </c>
    </row>
    <row r="41" spans="1:10" x14ac:dyDescent="0.3">
      <c r="A41" s="29" t="s">
        <v>218</v>
      </c>
      <c r="B41" s="30">
        <v>0</v>
      </c>
      <c r="C41" s="348">
        <v>0</v>
      </c>
      <c r="D41" s="348">
        <v>0</v>
      </c>
      <c r="E41" s="348">
        <v>0</v>
      </c>
      <c r="F41" s="60">
        <v>0</v>
      </c>
      <c r="I41" s="17" t="s">
        <v>273</v>
      </c>
    </row>
    <row r="42" spans="1:10" ht="33" x14ac:dyDescent="0.3">
      <c r="A42" s="37" t="s">
        <v>219</v>
      </c>
      <c r="B42" s="35" t="s">
        <v>271</v>
      </c>
      <c r="C42" s="70"/>
      <c r="D42" s="70"/>
      <c r="E42" s="70"/>
      <c r="F42" s="70"/>
      <c r="I42" s="17" t="s">
        <v>271</v>
      </c>
    </row>
    <row r="43" spans="1:10" x14ac:dyDescent="0.3">
      <c r="A43" s="29"/>
      <c r="B43" s="29"/>
      <c r="C43" s="70"/>
      <c r="D43" s="70"/>
      <c r="E43" s="70"/>
      <c r="F43" s="70"/>
    </row>
    <row r="44" spans="1:10" x14ac:dyDescent="0.3">
      <c r="A44" s="24"/>
      <c r="B44" s="25" t="s">
        <v>221</v>
      </c>
      <c r="C44" s="60">
        <f t="shared" ref="C44:E44" si="3">SUM(C39:C41)</f>
        <v>0</v>
      </c>
      <c r="D44" s="60">
        <f t="shared" si="3"/>
        <v>0</v>
      </c>
      <c r="E44" s="60">
        <f t="shared" si="3"/>
        <v>0</v>
      </c>
      <c r="F44" s="60">
        <f>SUM(F39:F41)</f>
        <v>0</v>
      </c>
    </row>
    <row r="45" spans="1:10" x14ac:dyDescent="0.3">
      <c r="A45" s="43" t="s">
        <v>222</v>
      </c>
      <c r="B45" s="45"/>
      <c r="C45" s="61" t="s">
        <v>209</v>
      </c>
      <c r="D45" s="61" t="s">
        <v>210</v>
      </c>
      <c r="E45" s="61" t="s">
        <v>211</v>
      </c>
      <c r="F45" s="61" t="s">
        <v>16</v>
      </c>
    </row>
    <row r="46" spans="1:10" x14ac:dyDescent="0.3">
      <c r="A46" s="31" t="s">
        <v>235</v>
      </c>
      <c r="B46" s="31">
        <v>0</v>
      </c>
      <c r="C46" s="57">
        <v>0</v>
      </c>
      <c r="D46" s="57">
        <v>0</v>
      </c>
      <c r="E46" s="57">
        <v>0</v>
      </c>
      <c r="F46" s="60">
        <f>SUM(C46:E46)</f>
        <v>0</v>
      </c>
    </row>
    <row r="47" spans="1:10" x14ac:dyDescent="0.3">
      <c r="A47" s="33" t="s">
        <v>236</v>
      </c>
      <c r="B47" s="344">
        <v>0</v>
      </c>
      <c r="C47" s="57">
        <v>0</v>
      </c>
      <c r="D47" s="57">
        <v>0</v>
      </c>
      <c r="E47" s="57">
        <v>0</v>
      </c>
      <c r="F47" s="60">
        <f t="shared" ref="F47:F62" si="4">SUM(C47:E47)</f>
        <v>0</v>
      </c>
    </row>
    <row r="48" spans="1:10" x14ac:dyDescent="0.3">
      <c r="A48" s="31" t="s">
        <v>237</v>
      </c>
      <c r="B48" s="345">
        <v>0</v>
      </c>
      <c r="C48" s="57">
        <v>0</v>
      </c>
      <c r="D48" s="57">
        <v>0</v>
      </c>
      <c r="E48" s="57">
        <v>0</v>
      </c>
      <c r="F48" s="60">
        <f t="shared" si="4"/>
        <v>0</v>
      </c>
    </row>
    <row r="49" spans="1:6" x14ac:dyDescent="0.3">
      <c r="A49" s="33" t="s">
        <v>238</v>
      </c>
      <c r="B49" s="33" t="s">
        <v>239</v>
      </c>
      <c r="C49" s="57">
        <v>0</v>
      </c>
      <c r="D49" s="57">
        <v>0</v>
      </c>
      <c r="E49" s="57">
        <v>0</v>
      </c>
      <c r="F49" s="60">
        <f t="shared" si="4"/>
        <v>0</v>
      </c>
    </row>
    <row r="50" spans="1:6" x14ac:dyDescent="0.3">
      <c r="A50" s="31">
        <v>0</v>
      </c>
      <c r="B50" s="345">
        <v>0</v>
      </c>
      <c r="C50" s="57">
        <v>0</v>
      </c>
      <c r="D50" s="57">
        <v>0</v>
      </c>
      <c r="E50" s="57">
        <v>0</v>
      </c>
      <c r="F50" s="60">
        <f t="shared" si="4"/>
        <v>0</v>
      </c>
    </row>
    <row r="51" spans="1:6" x14ac:dyDescent="0.3">
      <c r="A51" s="33" t="s">
        <v>225</v>
      </c>
      <c r="B51" s="33"/>
      <c r="C51" s="57">
        <v>0</v>
      </c>
      <c r="D51" s="57">
        <v>0</v>
      </c>
      <c r="E51" s="57">
        <v>0</v>
      </c>
      <c r="F51" s="60">
        <f t="shared" si="4"/>
        <v>0</v>
      </c>
    </row>
    <row r="52" spans="1:6" x14ac:dyDescent="0.3">
      <c r="A52" s="31"/>
      <c r="B52" s="31"/>
      <c r="C52" s="57">
        <v>0</v>
      </c>
      <c r="D52" s="57">
        <v>0</v>
      </c>
      <c r="E52" s="57">
        <v>0</v>
      </c>
      <c r="F52" s="60">
        <f t="shared" si="4"/>
        <v>0</v>
      </c>
    </row>
    <row r="53" spans="1:6" x14ac:dyDescent="0.3">
      <c r="A53" s="33"/>
      <c r="B53" s="33"/>
      <c r="C53" s="57">
        <v>0</v>
      </c>
      <c r="D53" s="57">
        <v>0</v>
      </c>
      <c r="E53" s="57">
        <v>0</v>
      </c>
      <c r="F53" s="60">
        <f t="shared" si="4"/>
        <v>0</v>
      </c>
    </row>
    <row r="54" spans="1:6" x14ac:dyDescent="0.3">
      <c r="A54" s="31"/>
      <c r="B54" s="31"/>
      <c r="C54" s="57">
        <v>0</v>
      </c>
      <c r="D54" s="57">
        <v>0</v>
      </c>
      <c r="E54" s="57">
        <v>0</v>
      </c>
      <c r="F54" s="60">
        <f t="shared" si="4"/>
        <v>0</v>
      </c>
    </row>
    <row r="55" spans="1:6" x14ac:dyDescent="0.3">
      <c r="A55" s="33"/>
      <c r="B55" s="33"/>
      <c r="C55" s="57">
        <v>0</v>
      </c>
      <c r="D55" s="57">
        <v>0</v>
      </c>
      <c r="E55" s="57">
        <v>0</v>
      </c>
      <c r="F55" s="60">
        <f t="shared" si="4"/>
        <v>0</v>
      </c>
    </row>
    <row r="56" spans="1:6" x14ac:dyDescent="0.3">
      <c r="A56" s="31"/>
      <c r="B56" s="31"/>
      <c r="C56" s="57">
        <v>0</v>
      </c>
      <c r="D56" s="57">
        <v>0</v>
      </c>
      <c r="E56" s="57">
        <v>0</v>
      </c>
      <c r="F56" s="60">
        <f t="shared" si="4"/>
        <v>0</v>
      </c>
    </row>
    <row r="57" spans="1:6" x14ac:dyDescent="0.3">
      <c r="A57" s="33"/>
      <c r="B57" s="33"/>
      <c r="C57" s="57">
        <v>0</v>
      </c>
      <c r="D57" s="57">
        <v>0</v>
      </c>
      <c r="E57" s="57">
        <v>0</v>
      </c>
      <c r="F57" s="60">
        <f t="shared" si="4"/>
        <v>0</v>
      </c>
    </row>
    <row r="58" spans="1:6" x14ac:dyDescent="0.3">
      <c r="A58" s="31"/>
      <c r="B58" s="31"/>
      <c r="C58" s="57">
        <v>0</v>
      </c>
      <c r="D58" s="57">
        <v>0</v>
      </c>
      <c r="E58" s="57">
        <v>0</v>
      </c>
      <c r="F58" s="60">
        <f t="shared" si="4"/>
        <v>0</v>
      </c>
    </row>
    <row r="59" spans="1:6" x14ac:dyDescent="0.3">
      <c r="A59" s="33" t="s">
        <v>285</v>
      </c>
      <c r="B59" s="33"/>
      <c r="C59" s="57">
        <v>0</v>
      </c>
      <c r="D59" s="57">
        <v>0</v>
      </c>
      <c r="E59" s="57">
        <v>0</v>
      </c>
      <c r="F59" s="60">
        <f t="shared" si="4"/>
        <v>0</v>
      </c>
    </row>
    <row r="60" spans="1:6" x14ac:dyDescent="0.3">
      <c r="A60" s="31"/>
      <c r="B60" s="31"/>
      <c r="C60" s="57">
        <v>0</v>
      </c>
      <c r="D60" s="57">
        <v>0</v>
      </c>
      <c r="E60" s="57">
        <v>0</v>
      </c>
      <c r="F60" s="60">
        <f t="shared" si="4"/>
        <v>0</v>
      </c>
    </row>
    <row r="61" spans="1:6" x14ac:dyDescent="0.3">
      <c r="A61" s="33"/>
      <c r="B61" s="33"/>
      <c r="C61" s="57">
        <v>0</v>
      </c>
      <c r="D61" s="57">
        <v>0</v>
      </c>
      <c r="E61" s="57">
        <v>0</v>
      </c>
      <c r="F61" s="60">
        <f t="shared" si="4"/>
        <v>0</v>
      </c>
    </row>
    <row r="62" spans="1:6" x14ac:dyDescent="0.3">
      <c r="A62" s="31"/>
      <c r="B62" s="31"/>
      <c r="C62" s="57">
        <v>0</v>
      </c>
      <c r="D62" s="57">
        <v>0</v>
      </c>
      <c r="E62" s="57">
        <v>0</v>
      </c>
      <c r="F62" s="60">
        <f t="shared" si="4"/>
        <v>0</v>
      </c>
    </row>
    <row r="63" spans="1:6" x14ac:dyDescent="0.3">
      <c r="A63" s="24"/>
      <c r="B63" s="24" t="s">
        <v>224</v>
      </c>
      <c r="C63" s="60">
        <f>SUM(C46:C62)</f>
        <v>0</v>
      </c>
      <c r="D63" s="60">
        <f t="shared" ref="D63:F63" si="5">SUM(D46:D62)</f>
        <v>0</v>
      </c>
      <c r="E63" s="60">
        <f t="shared" si="5"/>
        <v>0</v>
      </c>
      <c r="F63" s="60">
        <f t="shared" si="5"/>
        <v>0</v>
      </c>
    </row>
    <row r="64" spans="1:6" x14ac:dyDescent="0.3">
      <c r="A64" s="43" t="s">
        <v>226</v>
      </c>
      <c r="B64" s="44"/>
      <c r="C64" s="61" t="s">
        <v>209</v>
      </c>
      <c r="D64" s="61" t="s">
        <v>210</v>
      </c>
      <c r="E64" s="61" t="s">
        <v>211</v>
      </c>
      <c r="F64" s="61" t="s">
        <v>16</v>
      </c>
    </row>
    <row r="65" spans="1:6" x14ac:dyDescent="0.3">
      <c r="A65" s="32"/>
      <c r="B65" s="32"/>
      <c r="C65" s="57">
        <v>0</v>
      </c>
      <c r="D65" s="57">
        <v>0</v>
      </c>
      <c r="E65" s="57">
        <v>0</v>
      </c>
      <c r="F65" s="60">
        <f>SUM(C65:E65)</f>
        <v>0</v>
      </c>
    </row>
    <row r="66" spans="1:6" x14ac:dyDescent="0.3">
      <c r="A66" s="42"/>
      <c r="B66" s="42"/>
      <c r="C66" s="57">
        <v>0</v>
      </c>
      <c r="D66" s="57">
        <v>0</v>
      </c>
      <c r="E66" s="57">
        <v>0</v>
      </c>
      <c r="F66" s="60">
        <f t="shared" ref="F66:F69" si="6">SUM(C66:E66)</f>
        <v>0</v>
      </c>
    </row>
    <row r="67" spans="1:6" x14ac:dyDescent="0.3">
      <c r="A67" s="32"/>
      <c r="B67" s="32"/>
      <c r="C67" s="57">
        <v>0</v>
      </c>
      <c r="D67" s="57">
        <v>0</v>
      </c>
      <c r="E67" s="57">
        <v>0</v>
      </c>
      <c r="F67" s="60">
        <f t="shared" si="6"/>
        <v>0</v>
      </c>
    </row>
    <row r="68" spans="1:6" x14ac:dyDescent="0.3">
      <c r="A68" s="42"/>
      <c r="B68" s="42"/>
      <c r="C68" s="57">
        <v>0</v>
      </c>
      <c r="D68" s="57">
        <v>0</v>
      </c>
      <c r="E68" s="57">
        <v>0</v>
      </c>
      <c r="F68" s="60">
        <f t="shared" si="6"/>
        <v>0</v>
      </c>
    </row>
    <row r="69" spans="1:6" x14ac:dyDescent="0.3">
      <c r="A69" s="32"/>
      <c r="B69" s="32"/>
      <c r="C69" s="57">
        <v>0</v>
      </c>
      <c r="D69" s="57">
        <v>0</v>
      </c>
      <c r="E69" s="57">
        <v>0</v>
      </c>
      <c r="F69" s="60">
        <f t="shared" si="6"/>
        <v>0</v>
      </c>
    </row>
    <row r="70" spans="1:6" x14ac:dyDescent="0.3">
      <c r="A70" s="24"/>
      <c r="B70" s="24" t="s">
        <v>227</v>
      </c>
      <c r="C70" s="60">
        <f>SUM(C65:C69)</f>
        <v>0</v>
      </c>
      <c r="D70" s="60">
        <f t="shared" ref="D70:F70" si="7">SUM(D65:D69)</f>
        <v>0</v>
      </c>
      <c r="E70" s="60">
        <f t="shared" si="7"/>
        <v>0</v>
      </c>
      <c r="F70" s="60">
        <f t="shared" si="7"/>
        <v>0</v>
      </c>
    </row>
    <row r="71" spans="1:6" x14ac:dyDescent="0.3">
      <c r="A71" s="43" t="s">
        <v>232</v>
      </c>
      <c r="B71" s="44"/>
      <c r="C71" s="61" t="s">
        <v>209</v>
      </c>
      <c r="D71" s="61" t="s">
        <v>210</v>
      </c>
      <c r="E71" s="61" t="s">
        <v>211</v>
      </c>
      <c r="F71" s="61" t="s">
        <v>16</v>
      </c>
    </row>
    <row r="72" spans="1:6" x14ac:dyDescent="0.3">
      <c r="A72" s="51"/>
      <c r="B72" s="51"/>
      <c r="C72" s="57">
        <v>0</v>
      </c>
      <c r="D72" s="57">
        <v>0</v>
      </c>
      <c r="E72" s="57">
        <v>0</v>
      </c>
      <c r="F72" s="60">
        <f>SUM(C72:E72)</f>
        <v>0</v>
      </c>
    </row>
    <row r="73" spans="1:6" x14ac:dyDescent="0.3">
      <c r="A73" s="52"/>
      <c r="B73" s="52"/>
      <c r="C73" s="57">
        <v>0</v>
      </c>
      <c r="D73" s="57">
        <v>0</v>
      </c>
      <c r="E73" s="57">
        <v>0</v>
      </c>
      <c r="F73" s="60">
        <f t="shared" ref="F73:F84" si="8">SUM(C73:E73)</f>
        <v>0</v>
      </c>
    </row>
    <row r="74" spans="1:6" x14ac:dyDescent="0.3">
      <c r="A74" s="51"/>
      <c r="B74" s="51"/>
      <c r="C74" s="57">
        <v>0</v>
      </c>
      <c r="D74" s="57">
        <v>0</v>
      </c>
      <c r="E74" s="57">
        <v>0</v>
      </c>
      <c r="F74" s="60">
        <f t="shared" si="8"/>
        <v>0</v>
      </c>
    </row>
    <row r="75" spans="1:6" x14ac:dyDescent="0.3">
      <c r="A75" s="52"/>
      <c r="B75" s="52"/>
      <c r="C75" s="57">
        <v>0</v>
      </c>
      <c r="D75" s="57">
        <v>0</v>
      </c>
      <c r="E75" s="57">
        <v>0</v>
      </c>
      <c r="F75" s="60">
        <f t="shared" si="8"/>
        <v>0</v>
      </c>
    </row>
    <row r="76" spans="1:6" x14ac:dyDescent="0.3">
      <c r="A76" s="51"/>
      <c r="B76" s="51"/>
      <c r="C76" s="57">
        <v>0</v>
      </c>
      <c r="D76" s="57">
        <v>0</v>
      </c>
      <c r="E76" s="57">
        <v>0</v>
      </c>
      <c r="F76" s="60">
        <f t="shared" si="8"/>
        <v>0</v>
      </c>
    </row>
    <row r="77" spans="1:6" x14ac:dyDescent="0.3">
      <c r="A77" s="52"/>
      <c r="B77" s="52"/>
      <c r="C77" s="57">
        <v>0</v>
      </c>
      <c r="D77" s="57">
        <v>0</v>
      </c>
      <c r="E77" s="57">
        <v>0</v>
      </c>
      <c r="F77" s="60">
        <f t="shared" si="8"/>
        <v>0</v>
      </c>
    </row>
    <row r="78" spans="1:6" x14ac:dyDescent="0.3">
      <c r="A78" s="51"/>
      <c r="B78" s="51"/>
      <c r="C78" s="57">
        <v>0</v>
      </c>
      <c r="D78" s="57">
        <v>0</v>
      </c>
      <c r="E78" s="57">
        <v>0</v>
      </c>
      <c r="F78" s="60">
        <f t="shared" si="8"/>
        <v>0</v>
      </c>
    </row>
    <row r="79" spans="1:6" x14ac:dyDescent="0.3">
      <c r="A79" s="52"/>
      <c r="B79" s="52"/>
      <c r="C79" s="57">
        <v>0</v>
      </c>
      <c r="D79" s="57">
        <v>0</v>
      </c>
      <c r="E79" s="57">
        <v>0</v>
      </c>
      <c r="F79" s="60">
        <f t="shared" si="8"/>
        <v>0</v>
      </c>
    </row>
    <row r="80" spans="1:6" x14ac:dyDescent="0.3">
      <c r="A80" s="51"/>
      <c r="B80" s="51"/>
      <c r="C80" s="57">
        <v>0</v>
      </c>
      <c r="D80" s="57">
        <v>0</v>
      </c>
      <c r="E80" s="57">
        <v>0</v>
      </c>
      <c r="F80" s="60">
        <f t="shared" si="8"/>
        <v>0</v>
      </c>
    </row>
    <row r="81" spans="1:9" x14ac:dyDescent="0.3">
      <c r="A81" s="52"/>
      <c r="B81" s="52"/>
      <c r="C81" s="57">
        <v>0</v>
      </c>
      <c r="D81" s="57">
        <v>0</v>
      </c>
      <c r="E81" s="57">
        <v>0</v>
      </c>
      <c r="F81" s="60">
        <f t="shared" si="8"/>
        <v>0</v>
      </c>
    </row>
    <row r="82" spans="1:9" x14ac:dyDescent="0.3">
      <c r="A82" s="51"/>
      <c r="B82" s="51"/>
      <c r="C82" s="57">
        <v>0</v>
      </c>
      <c r="D82" s="57">
        <v>0</v>
      </c>
      <c r="E82" s="57">
        <v>0</v>
      </c>
      <c r="F82" s="60">
        <f t="shared" si="8"/>
        <v>0</v>
      </c>
    </row>
    <row r="83" spans="1:9" x14ac:dyDescent="0.3">
      <c r="A83" s="52"/>
      <c r="B83" s="52"/>
      <c r="C83" s="57">
        <v>0</v>
      </c>
      <c r="D83" s="57">
        <v>0</v>
      </c>
      <c r="E83" s="57">
        <v>0</v>
      </c>
      <c r="F83" s="60">
        <f t="shared" si="8"/>
        <v>0</v>
      </c>
    </row>
    <row r="84" spans="1:9" x14ac:dyDescent="0.3">
      <c r="A84" s="51"/>
      <c r="B84" s="51"/>
      <c r="C84" s="57">
        <v>0</v>
      </c>
      <c r="D84" s="57">
        <v>0</v>
      </c>
      <c r="E84" s="57">
        <v>0</v>
      </c>
      <c r="F84" s="60">
        <f t="shared" si="8"/>
        <v>0</v>
      </c>
    </row>
    <row r="85" spans="1:9" x14ac:dyDescent="0.3">
      <c r="A85" s="24"/>
      <c r="B85" s="24" t="s">
        <v>233</v>
      </c>
      <c r="C85" s="60">
        <f>SUM(C72:C84)</f>
        <v>0</v>
      </c>
      <c r="D85" s="60">
        <f t="shared" ref="D85:F85" si="9">SUM(D72:D84)</f>
        <v>0</v>
      </c>
      <c r="E85" s="60">
        <f t="shared" si="9"/>
        <v>0</v>
      </c>
      <c r="F85" s="60">
        <f t="shared" si="9"/>
        <v>0</v>
      </c>
    </row>
    <row r="86" spans="1:9" x14ac:dyDescent="0.3">
      <c r="A86" s="43" t="s">
        <v>234</v>
      </c>
      <c r="B86" s="44"/>
      <c r="C86" s="61" t="s">
        <v>209</v>
      </c>
      <c r="D86" s="61" t="s">
        <v>210</v>
      </c>
      <c r="E86" s="61" t="s">
        <v>211</v>
      </c>
      <c r="F86" s="61" t="s">
        <v>16</v>
      </c>
    </row>
    <row r="87" spans="1:9" x14ac:dyDescent="0.3">
      <c r="A87" s="48" t="s">
        <v>228</v>
      </c>
      <c r="B87" s="49">
        <v>10000</v>
      </c>
      <c r="C87" s="70">
        <v>0</v>
      </c>
      <c r="D87" s="70">
        <v>0</v>
      </c>
      <c r="E87" s="70">
        <v>0</v>
      </c>
      <c r="F87" s="70">
        <v>0</v>
      </c>
    </row>
    <row r="88" spans="1:9" x14ac:dyDescent="0.3">
      <c r="A88" s="50" t="s">
        <v>229</v>
      </c>
      <c r="B88" s="50"/>
      <c r="C88" s="70">
        <v>0</v>
      </c>
      <c r="D88" s="70">
        <v>0</v>
      </c>
      <c r="E88" s="70">
        <v>0</v>
      </c>
      <c r="F88" s="70">
        <v>0</v>
      </c>
      <c r="G88" s="50" t="s">
        <v>281</v>
      </c>
      <c r="I88" s="17" t="s">
        <v>282</v>
      </c>
    </row>
    <row r="89" spans="1:9" x14ac:dyDescent="0.3">
      <c r="A89" s="48"/>
      <c r="B89" s="48"/>
      <c r="C89" s="57">
        <v>0</v>
      </c>
      <c r="D89" s="57">
        <v>0</v>
      </c>
      <c r="E89" s="57">
        <v>0</v>
      </c>
      <c r="F89" s="60">
        <f>SUM(C89:E89)</f>
        <v>0</v>
      </c>
      <c r="G89" s="48" t="str">
        <f>IF(F89&lt;$B$87,$I$89,$I$88)</f>
        <v>Below</v>
      </c>
      <c r="I89" s="17" t="s">
        <v>283</v>
      </c>
    </row>
    <row r="90" spans="1:9" x14ac:dyDescent="0.3">
      <c r="A90" s="50"/>
      <c r="B90" s="50"/>
      <c r="C90" s="57">
        <v>0</v>
      </c>
      <c r="D90" s="57">
        <v>0</v>
      </c>
      <c r="E90" s="57">
        <v>0</v>
      </c>
      <c r="F90" s="60">
        <f t="shared" ref="F90:F102" si="10">SUM(C90:E90)</f>
        <v>0</v>
      </c>
      <c r="G90" s="50" t="str">
        <f t="shared" ref="G90:G102" si="11">IF(F90&lt;$B$87,$I$89,$I$88)</f>
        <v>Below</v>
      </c>
    </row>
    <row r="91" spans="1:9" x14ac:dyDescent="0.3">
      <c r="A91" s="48"/>
      <c r="B91" s="48"/>
      <c r="C91" s="57">
        <v>0</v>
      </c>
      <c r="D91" s="57">
        <v>0</v>
      </c>
      <c r="E91" s="57">
        <v>0</v>
      </c>
      <c r="F91" s="60">
        <f t="shared" si="10"/>
        <v>0</v>
      </c>
      <c r="G91" s="48" t="str">
        <f t="shared" si="11"/>
        <v>Below</v>
      </c>
    </row>
    <row r="92" spans="1:9" x14ac:dyDescent="0.3">
      <c r="A92" s="50"/>
      <c r="B92" s="50"/>
      <c r="C92" s="57">
        <v>0</v>
      </c>
      <c r="D92" s="57">
        <v>0</v>
      </c>
      <c r="E92" s="57">
        <v>0</v>
      </c>
      <c r="F92" s="60">
        <f t="shared" si="10"/>
        <v>0</v>
      </c>
      <c r="G92" s="50" t="str">
        <f t="shared" si="11"/>
        <v>Below</v>
      </c>
    </row>
    <row r="93" spans="1:9" x14ac:dyDescent="0.3">
      <c r="A93" s="48"/>
      <c r="B93" s="48"/>
      <c r="C93" s="57">
        <v>0</v>
      </c>
      <c r="D93" s="57">
        <v>0</v>
      </c>
      <c r="E93" s="57">
        <v>0</v>
      </c>
      <c r="F93" s="60">
        <f t="shared" si="10"/>
        <v>0</v>
      </c>
      <c r="G93" s="48" t="str">
        <f t="shared" si="11"/>
        <v>Below</v>
      </c>
    </row>
    <row r="94" spans="1:9" x14ac:dyDescent="0.3">
      <c r="A94" s="50"/>
      <c r="B94" s="50"/>
      <c r="C94" s="57">
        <v>0</v>
      </c>
      <c r="D94" s="57">
        <v>0</v>
      </c>
      <c r="E94" s="57">
        <v>0</v>
      </c>
      <c r="F94" s="60">
        <f t="shared" si="10"/>
        <v>0</v>
      </c>
      <c r="G94" s="50" t="str">
        <f t="shared" si="11"/>
        <v>Below</v>
      </c>
    </row>
    <row r="95" spans="1:9" x14ac:dyDescent="0.3">
      <c r="A95" s="48"/>
      <c r="B95" s="48"/>
      <c r="C95" s="57">
        <v>0</v>
      </c>
      <c r="D95" s="57">
        <v>0</v>
      </c>
      <c r="E95" s="57">
        <v>0</v>
      </c>
      <c r="F95" s="60">
        <f t="shared" si="10"/>
        <v>0</v>
      </c>
      <c r="G95" s="48" t="str">
        <f t="shared" si="11"/>
        <v>Below</v>
      </c>
    </row>
    <row r="96" spans="1:9" x14ac:dyDescent="0.3">
      <c r="A96" s="50"/>
      <c r="B96" s="50"/>
      <c r="C96" s="57">
        <v>0</v>
      </c>
      <c r="D96" s="57">
        <v>0</v>
      </c>
      <c r="E96" s="57">
        <v>0</v>
      </c>
      <c r="F96" s="60">
        <f t="shared" si="10"/>
        <v>0</v>
      </c>
      <c r="G96" s="50" t="str">
        <f t="shared" si="11"/>
        <v>Below</v>
      </c>
    </row>
    <row r="97" spans="1:7" x14ac:dyDescent="0.3">
      <c r="A97" s="48"/>
      <c r="B97" s="48"/>
      <c r="C97" s="57">
        <v>0</v>
      </c>
      <c r="D97" s="57">
        <v>0</v>
      </c>
      <c r="E97" s="57">
        <v>0</v>
      </c>
      <c r="F97" s="60">
        <f t="shared" si="10"/>
        <v>0</v>
      </c>
      <c r="G97" s="48" t="str">
        <f t="shared" si="11"/>
        <v>Below</v>
      </c>
    </row>
    <row r="98" spans="1:7" x14ac:dyDescent="0.3">
      <c r="A98" s="50"/>
      <c r="B98" s="50"/>
      <c r="C98" s="57">
        <v>0</v>
      </c>
      <c r="D98" s="57">
        <v>0</v>
      </c>
      <c r="E98" s="57">
        <v>0</v>
      </c>
      <c r="F98" s="60">
        <f t="shared" si="10"/>
        <v>0</v>
      </c>
      <c r="G98" s="50" t="str">
        <f t="shared" si="11"/>
        <v>Below</v>
      </c>
    </row>
    <row r="99" spans="1:7" x14ac:dyDescent="0.3">
      <c r="A99" s="48"/>
      <c r="B99" s="48"/>
      <c r="C99" s="57">
        <v>0</v>
      </c>
      <c r="D99" s="57">
        <v>0</v>
      </c>
      <c r="E99" s="57">
        <v>0</v>
      </c>
      <c r="F99" s="60">
        <f t="shared" si="10"/>
        <v>0</v>
      </c>
      <c r="G99" s="48" t="str">
        <f t="shared" si="11"/>
        <v>Below</v>
      </c>
    </row>
    <row r="100" spans="1:7" x14ac:dyDescent="0.3">
      <c r="A100" s="50"/>
      <c r="B100" s="50"/>
      <c r="C100" s="57">
        <v>0</v>
      </c>
      <c r="D100" s="57">
        <v>0</v>
      </c>
      <c r="E100" s="57">
        <v>0</v>
      </c>
      <c r="F100" s="60">
        <f t="shared" si="10"/>
        <v>0</v>
      </c>
      <c r="G100" s="50" t="str">
        <f t="shared" si="11"/>
        <v>Below</v>
      </c>
    </row>
    <row r="101" spans="1:7" x14ac:dyDescent="0.3">
      <c r="A101" s="48"/>
      <c r="B101" s="48"/>
      <c r="C101" s="57">
        <v>0</v>
      </c>
      <c r="D101" s="57">
        <v>0</v>
      </c>
      <c r="E101" s="57">
        <v>0</v>
      </c>
      <c r="F101" s="60">
        <f t="shared" si="10"/>
        <v>0</v>
      </c>
      <c r="G101" s="48" t="str">
        <f t="shared" si="11"/>
        <v>Below</v>
      </c>
    </row>
    <row r="102" spans="1:7" x14ac:dyDescent="0.3">
      <c r="A102" s="50"/>
      <c r="B102" s="50"/>
      <c r="C102" s="57">
        <v>0</v>
      </c>
      <c r="D102" s="57">
        <v>0</v>
      </c>
      <c r="E102" s="57">
        <v>0</v>
      </c>
      <c r="F102" s="60">
        <f t="shared" si="10"/>
        <v>0</v>
      </c>
      <c r="G102" s="50" t="str">
        <f t="shared" si="11"/>
        <v>Below</v>
      </c>
    </row>
    <row r="103" spans="1:7" x14ac:dyDescent="0.3">
      <c r="A103" s="24"/>
      <c r="B103" s="24" t="s">
        <v>231</v>
      </c>
      <c r="C103" s="60">
        <f>SUM(C87:C102)</f>
        <v>0</v>
      </c>
      <c r="D103" s="60">
        <f t="shared" ref="D103:F103" si="12">SUM(D87:D102)</f>
        <v>0</v>
      </c>
      <c r="E103" s="60">
        <f t="shared" si="12"/>
        <v>0</v>
      </c>
      <c r="F103" s="60">
        <f t="shared" si="12"/>
        <v>0</v>
      </c>
    </row>
    <row r="104" spans="1:7" x14ac:dyDescent="0.3">
      <c r="A104" s="43" t="s">
        <v>241</v>
      </c>
      <c r="B104" s="44"/>
      <c r="C104" s="61" t="s">
        <v>209</v>
      </c>
      <c r="D104" s="61" t="s">
        <v>210</v>
      </c>
      <c r="E104" s="61" t="s">
        <v>211</v>
      </c>
      <c r="F104" s="61" t="s">
        <v>16</v>
      </c>
      <c r="G104" s="50" t="s">
        <v>281</v>
      </c>
    </row>
    <row r="105" spans="1:7" x14ac:dyDescent="0.3">
      <c r="A105" s="54" t="s">
        <v>274</v>
      </c>
      <c r="B105" s="54"/>
      <c r="C105" s="57">
        <v>0</v>
      </c>
      <c r="D105" s="57">
        <v>0</v>
      </c>
      <c r="E105" s="57">
        <v>0</v>
      </c>
      <c r="F105" s="60">
        <f>SUM(C105:E105)</f>
        <v>0</v>
      </c>
      <c r="G105" s="48" t="str">
        <f>IF(F105&lt;$B$87,$I$89,$I$88)</f>
        <v>Below</v>
      </c>
    </row>
    <row r="106" spans="1:7" x14ac:dyDescent="0.3">
      <c r="A106" s="53"/>
      <c r="B106" s="53"/>
      <c r="C106" s="57">
        <v>0</v>
      </c>
      <c r="D106" s="57">
        <v>0</v>
      </c>
      <c r="E106" s="57">
        <v>0</v>
      </c>
      <c r="F106" s="60">
        <f t="shared" ref="F106:F109" si="13">SUM(C106:E106)</f>
        <v>0</v>
      </c>
      <c r="G106" s="50" t="str">
        <f t="shared" ref="G106:G109" si="14">IF(F106&lt;$B$87,$I$89,$I$88)</f>
        <v>Below</v>
      </c>
    </row>
    <row r="107" spans="1:7" x14ac:dyDescent="0.3">
      <c r="A107" s="54"/>
      <c r="B107" s="54"/>
      <c r="C107" s="57">
        <v>0</v>
      </c>
      <c r="D107" s="57">
        <v>0</v>
      </c>
      <c r="E107" s="57">
        <v>0</v>
      </c>
      <c r="F107" s="60">
        <f t="shared" si="13"/>
        <v>0</v>
      </c>
      <c r="G107" s="48" t="str">
        <f t="shared" si="14"/>
        <v>Below</v>
      </c>
    </row>
    <row r="108" spans="1:7" x14ac:dyDescent="0.3">
      <c r="A108" s="53"/>
      <c r="B108" s="53"/>
      <c r="C108" s="57">
        <v>0</v>
      </c>
      <c r="D108" s="57">
        <v>0</v>
      </c>
      <c r="E108" s="57">
        <v>0</v>
      </c>
      <c r="F108" s="60">
        <f t="shared" si="13"/>
        <v>0</v>
      </c>
      <c r="G108" s="50" t="str">
        <f t="shared" si="14"/>
        <v>Below</v>
      </c>
    </row>
    <row r="109" spans="1:7" x14ac:dyDescent="0.3">
      <c r="A109" s="54"/>
      <c r="B109" s="54"/>
      <c r="C109" s="57">
        <v>0</v>
      </c>
      <c r="D109" s="57">
        <v>0</v>
      </c>
      <c r="E109" s="57">
        <v>0</v>
      </c>
      <c r="F109" s="60">
        <f t="shared" si="13"/>
        <v>0</v>
      </c>
      <c r="G109" s="48" t="str">
        <f t="shared" si="14"/>
        <v>Below</v>
      </c>
    </row>
    <row r="110" spans="1:7" x14ac:dyDescent="0.3">
      <c r="A110" s="24"/>
      <c r="B110" s="24" t="s">
        <v>240</v>
      </c>
      <c r="C110" s="60">
        <f>SUM(C105:C109)</f>
        <v>0</v>
      </c>
      <c r="D110" s="60">
        <f t="shared" ref="D110:F110" si="15">SUM(D105:D109)</f>
        <v>0</v>
      </c>
      <c r="E110" s="60">
        <f t="shared" si="15"/>
        <v>0</v>
      </c>
      <c r="F110" s="60">
        <f t="shared" si="15"/>
        <v>0</v>
      </c>
    </row>
    <row r="111" spans="1:7" x14ac:dyDescent="0.3">
      <c r="A111" s="43" t="s">
        <v>242</v>
      </c>
      <c r="B111" s="44"/>
      <c r="C111" s="61" t="s">
        <v>209</v>
      </c>
      <c r="D111" s="61" t="s">
        <v>210</v>
      </c>
      <c r="E111" s="61" t="s">
        <v>211</v>
      </c>
      <c r="F111" s="61" t="s">
        <v>16</v>
      </c>
    </row>
    <row r="112" spans="1:7" x14ac:dyDescent="0.3">
      <c r="A112" s="55" t="s">
        <v>287</v>
      </c>
      <c r="B112" s="55"/>
      <c r="C112" s="57">
        <v>0</v>
      </c>
      <c r="D112" s="57">
        <v>0</v>
      </c>
      <c r="E112" s="57">
        <v>0</v>
      </c>
      <c r="F112" s="60">
        <f>SUM(C112:E112)</f>
        <v>0</v>
      </c>
    </row>
    <row r="113" spans="1:8" x14ac:dyDescent="0.3">
      <c r="A113" s="56" t="s">
        <v>286</v>
      </c>
      <c r="B113" s="56"/>
      <c r="C113" s="57">
        <v>0</v>
      </c>
      <c r="D113" s="57">
        <v>0</v>
      </c>
      <c r="E113" s="57">
        <v>0</v>
      </c>
      <c r="F113" s="60">
        <f t="shared" ref="F113:F127" si="16">SUM(C113:E113)</f>
        <v>0</v>
      </c>
    </row>
    <row r="114" spans="1:8" x14ac:dyDescent="0.3">
      <c r="A114" s="55"/>
      <c r="B114" s="55"/>
      <c r="C114" s="57">
        <v>0</v>
      </c>
      <c r="D114" s="57">
        <v>0</v>
      </c>
      <c r="E114" s="57">
        <v>0</v>
      </c>
      <c r="F114" s="60">
        <f t="shared" si="16"/>
        <v>0</v>
      </c>
    </row>
    <row r="115" spans="1:8" x14ac:dyDescent="0.3">
      <c r="A115" s="56"/>
      <c r="B115" s="56"/>
      <c r="C115" s="57">
        <v>0</v>
      </c>
      <c r="D115" s="57">
        <v>0</v>
      </c>
      <c r="E115" s="57">
        <v>0</v>
      </c>
      <c r="F115" s="60">
        <f t="shared" si="16"/>
        <v>0</v>
      </c>
    </row>
    <row r="116" spans="1:8" x14ac:dyDescent="0.3">
      <c r="A116" s="55"/>
      <c r="B116" s="55"/>
      <c r="C116" s="57">
        <v>0</v>
      </c>
      <c r="D116" s="57">
        <v>0</v>
      </c>
      <c r="E116" s="57">
        <v>0</v>
      </c>
      <c r="F116" s="60">
        <f t="shared" si="16"/>
        <v>0</v>
      </c>
    </row>
    <row r="117" spans="1:8" x14ac:dyDescent="0.3">
      <c r="A117" s="56"/>
      <c r="B117" s="56"/>
      <c r="C117" s="57">
        <v>0</v>
      </c>
      <c r="D117" s="57">
        <v>0</v>
      </c>
      <c r="E117" s="57">
        <v>0</v>
      </c>
      <c r="F117" s="60">
        <f t="shared" si="16"/>
        <v>0</v>
      </c>
    </row>
    <row r="118" spans="1:8" x14ac:dyDescent="0.3">
      <c r="A118" s="55"/>
      <c r="B118" s="55"/>
      <c r="C118" s="57">
        <v>0</v>
      </c>
      <c r="D118" s="57">
        <v>0</v>
      </c>
      <c r="E118" s="57">
        <v>0</v>
      </c>
      <c r="F118" s="60">
        <f t="shared" si="16"/>
        <v>0</v>
      </c>
    </row>
    <row r="119" spans="1:8" x14ac:dyDescent="0.3">
      <c r="A119" s="56"/>
      <c r="B119" s="56"/>
      <c r="C119" s="57">
        <v>0</v>
      </c>
      <c r="D119" s="57">
        <v>0</v>
      </c>
      <c r="E119" s="57">
        <v>0</v>
      </c>
      <c r="F119" s="60">
        <f t="shared" si="16"/>
        <v>0</v>
      </c>
      <c r="H119" s="17">
        <f>IF($B$132=$G$123,$F$129-$F$70,IF($B$132=$G$124,B$62,IF($B$132=$G$125,B$62+B$63)))</f>
        <v>0</v>
      </c>
    </row>
    <row r="120" spans="1:8" x14ac:dyDescent="0.3">
      <c r="A120" s="55"/>
      <c r="B120" s="55"/>
      <c r="C120" s="57">
        <v>0</v>
      </c>
      <c r="D120" s="57">
        <v>0</v>
      </c>
      <c r="E120" s="57">
        <v>0</v>
      </c>
      <c r="F120" s="60">
        <f t="shared" si="16"/>
        <v>0</v>
      </c>
    </row>
    <row r="121" spans="1:8" x14ac:dyDescent="0.3">
      <c r="A121" s="56"/>
      <c r="B121" s="56"/>
      <c r="C121" s="57">
        <v>0</v>
      </c>
      <c r="D121" s="57">
        <v>0</v>
      </c>
      <c r="E121" s="57">
        <v>0</v>
      </c>
      <c r="F121" s="60">
        <f t="shared" si="16"/>
        <v>0</v>
      </c>
    </row>
    <row r="122" spans="1:8" x14ac:dyDescent="0.3">
      <c r="A122" s="55"/>
      <c r="B122" s="55"/>
      <c r="C122" s="57">
        <v>0</v>
      </c>
      <c r="D122" s="57">
        <v>0</v>
      </c>
      <c r="E122" s="57">
        <v>0</v>
      </c>
      <c r="F122" s="60">
        <f t="shared" si="16"/>
        <v>0</v>
      </c>
    </row>
    <row r="123" spans="1:8" x14ac:dyDescent="0.3">
      <c r="A123" s="56"/>
      <c r="B123" s="56"/>
      <c r="C123" s="57">
        <v>0</v>
      </c>
      <c r="D123" s="57">
        <v>0</v>
      </c>
      <c r="E123" s="57">
        <v>0</v>
      </c>
      <c r="F123" s="60">
        <f t="shared" si="16"/>
        <v>0</v>
      </c>
      <c r="G123" s="17" t="s">
        <v>247</v>
      </c>
    </row>
    <row r="124" spans="1:8" x14ac:dyDescent="0.3">
      <c r="A124" s="55"/>
      <c r="B124" s="55"/>
      <c r="C124" s="57">
        <v>0</v>
      </c>
      <c r="D124" s="57">
        <v>0</v>
      </c>
      <c r="E124" s="57">
        <v>0</v>
      </c>
      <c r="F124" s="60">
        <f t="shared" si="16"/>
        <v>0</v>
      </c>
      <c r="G124" s="17" t="s">
        <v>248</v>
      </c>
    </row>
    <row r="125" spans="1:8" x14ac:dyDescent="0.3">
      <c r="A125" s="56"/>
      <c r="B125" s="56"/>
      <c r="C125" s="57">
        <v>0</v>
      </c>
      <c r="D125" s="57">
        <v>0</v>
      </c>
      <c r="E125" s="57">
        <v>0</v>
      </c>
      <c r="F125" s="60">
        <f t="shared" si="16"/>
        <v>0</v>
      </c>
      <c r="G125" s="17" t="s">
        <v>249</v>
      </c>
    </row>
    <row r="126" spans="1:8" x14ac:dyDescent="0.3">
      <c r="A126" s="55"/>
      <c r="B126" s="55"/>
      <c r="C126" s="57">
        <v>0</v>
      </c>
      <c r="D126" s="57">
        <v>0</v>
      </c>
      <c r="E126" s="57">
        <v>0</v>
      </c>
      <c r="F126" s="60">
        <f t="shared" si="16"/>
        <v>0</v>
      </c>
      <c r="G126" s="17" t="s">
        <v>256</v>
      </c>
    </row>
    <row r="127" spans="1:8" x14ac:dyDescent="0.3">
      <c r="A127" s="56"/>
      <c r="B127" s="56"/>
      <c r="C127" s="57">
        <v>0</v>
      </c>
      <c r="D127" s="57">
        <v>0</v>
      </c>
      <c r="E127" s="57">
        <v>0</v>
      </c>
      <c r="F127" s="60">
        <f t="shared" si="16"/>
        <v>0</v>
      </c>
      <c r="G127" s="17" t="s">
        <v>257</v>
      </c>
    </row>
    <row r="128" spans="1:8" x14ac:dyDescent="0.3">
      <c r="A128" s="24"/>
      <c r="B128" s="24" t="s">
        <v>243</v>
      </c>
      <c r="C128" s="62">
        <f>SUM(C112:C127)</f>
        <v>0</v>
      </c>
      <c r="D128" s="62">
        <f t="shared" ref="D128:F128" si="17">SUM(D112:D127)</f>
        <v>0</v>
      </c>
      <c r="E128" s="62">
        <f t="shared" si="17"/>
        <v>0</v>
      </c>
      <c r="F128" s="62">
        <f t="shared" si="17"/>
        <v>0</v>
      </c>
    </row>
    <row r="129" spans="1:6" s="66" customFormat="1" ht="20.25" x14ac:dyDescent="0.35">
      <c r="A129" s="63"/>
      <c r="B129" s="64" t="s">
        <v>244</v>
      </c>
      <c r="C129" s="65">
        <f>SUM(C37,C44,C63,C70,C85,C103,C110,C128)</f>
        <v>0</v>
      </c>
      <c r="D129" s="65">
        <f t="shared" ref="D129:E129" si="18">SUM(D37,D44,D63,D70,D85,D103,D110,D128)</f>
        <v>0</v>
      </c>
      <c r="E129" s="65">
        <f t="shared" si="18"/>
        <v>0</v>
      </c>
      <c r="F129" s="65">
        <f>SUM(F37,F44,F63,F70,F85,F103,F110,F128)</f>
        <v>0</v>
      </c>
    </row>
    <row r="130" spans="1:6" x14ac:dyDescent="0.3">
      <c r="A130" s="43" t="s">
        <v>258</v>
      </c>
      <c r="B130" s="44"/>
      <c r="C130" s="61" t="s">
        <v>259</v>
      </c>
      <c r="D130" s="61"/>
      <c r="E130" s="61" t="s">
        <v>260</v>
      </c>
      <c r="F130" s="61" t="s">
        <v>16</v>
      </c>
    </row>
    <row r="131" spans="1:6" x14ac:dyDescent="0.3">
      <c r="A131" s="24" t="s">
        <v>245</v>
      </c>
      <c r="B131" s="351">
        <v>0</v>
      </c>
      <c r="C131" s="22">
        <v>0</v>
      </c>
      <c r="D131" s="27"/>
      <c r="E131" s="22">
        <v>0</v>
      </c>
      <c r="F131" s="352">
        <f>SUM(+C131,E131)</f>
        <v>0</v>
      </c>
    </row>
    <row r="132" spans="1:6" ht="33" x14ac:dyDescent="0.3">
      <c r="A132" s="24" t="s">
        <v>246</v>
      </c>
      <c r="B132" s="349" t="s">
        <v>248</v>
      </c>
      <c r="C132" s="27"/>
      <c r="D132" s="27"/>
      <c r="E132" s="27"/>
      <c r="F132" s="27"/>
    </row>
    <row r="133" spans="1:6" x14ac:dyDescent="0.3">
      <c r="A133" s="24" t="s">
        <v>250</v>
      </c>
      <c r="B133" s="26">
        <f>IF($B$132=$G$123,$F$129-$F$70,IF($B$132=$G$124,$F$37,IF($B$132=$G$125,$F$37+$F$44)))</f>
        <v>0</v>
      </c>
      <c r="C133" s="27"/>
      <c r="D133" s="27"/>
      <c r="E133" s="27"/>
      <c r="F133" s="27"/>
    </row>
    <row r="134" spans="1:6" x14ac:dyDescent="0.3">
      <c r="A134" s="24" t="s">
        <v>288</v>
      </c>
      <c r="B134" s="354">
        <v>0</v>
      </c>
      <c r="C134" s="27"/>
      <c r="D134" s="27"/>
      <c r="E134" s="27"/>
      <c r="F134" s="27"/>
    </row>
    <row r="135" spans="1:6" x14ac:dyDescent="0.3">
      <c r="A135" s="24" t="s">
        <v>253</v>
      </c>
      <c r="B135" s="26">
        <f>B133-B134</f>
        <v>0</v>
      </c>
      <c r="C135" s="27"/>
      <c r="D135" s="27"/>
      <c r="E135" s="27"/>
      <c r="F135" s="27"/>
    </row>
    <row r="136" spans="1:6" x14ac:dyDescent="0.3">
      <c r="A136" s="24" t="s">
        <v>254</v>
      </c>
      <c r="B136" s="26">
        <f>B131*B135</f>
        <v>0</v>
      </c>
      <c r="C136" s="27"/>
      <c r="D136" s="27"/>
      <c r="E136" s="27"/>
      <c r="F136" s="27"/>
    </row>
    <row r="137" spans="1:6" x14ac:dyDescent="0.3">
      <c r="A137" s="24" t="s">
        <v>255</v>
      </c>
      <c r="B137" s="24" t="s">
        <v>256</v>
      </c>
      <c r="C137" s="27"/>
      <c r="D137" s="27"/>
      <c r="E137" s="27"/>
      <c r="F137" s="27"/>
    </row>
    <row r="138" spans="1:6" x14ac:dyDescent="0.3">
      <c r="A138" s="24" t="s">
        <v>262</v>
      </c>
      <c r="B138" s="350">
        <v>44561</v>
      </c>
      <c r="C138" s="27"/>
      <c r="D138" s="27"/>
      <c r="E138" s="27"/>
      <c r="F138" s="27"/>
    </row>
    <row r="139" spans="1:6" x14ac:dyDescent="0.3">
      <c r="A139" s="24"/>
      <c r="B139" s="24" t="s">
        <v>261</v>
      </c>
      <c r="C139" s="62">
        <f>SUM(C131)</f>
        <v>0</v>
      </c>
      <c r="D139" s="69"/>
      <c r="E139" s="62">
        <f>SUM(E131)</f>
        <v>0</v>
      </c>
      <c r="F139" s="62">
        <f>SUM(F131)</f>
        <v>0</v>
      </c>
    </row>
    <row r="140" spans="1:6" ht="20.25" x14ac:dyDescent="0.35">
      <c r="A140" s="18"/>
      <c r="B140" s="72" t="s">
        <v>263</v>
      </c>
      <c r="C140" s="73">
        <f>SUM(C139,C129)</f>
        <v>0</v>
      </c>
      <c r="D140" s="73">
        <f t="shared" ref="D140:F140" si="19">SUM(D139,D129)</f>
        <v>0</v>
      </c>
      <c r="E140" s="73">
        <f t="shared" si="19"/>
        <v>0</v>
      </c>
      <c r="F140" s="73">
        <f t="shared" si="19"/>
        <v>0</v>
      </c>
    </row>
    <row r="142" spans="1:6" x14ac:dyDescent="0.3">
      <c r="A142" s="17" t="s">
        <v>289</v>
      </c>
      <c r="B142" s="353"/>
    </row>
    <row r="143" spans="1:6" x14ac:dyDescent="0.3">
      <c r="A143" s="17" t="s">
        <v>290</v>
      </c>
    </row>
  </sheetData>
  <mergeCells count="1">
    <mergeCell ref="C1:F5"/>
  </mergeCells>
  <dataValidations count="4">
    <dataValidation type="list" allowBlank="1" showInputMessage="1" showErrorMessage="1" prompt="Select Method of Allocation" sqref="B132" xr:uid="{DCCA78D0-7788-474A-AA48-EDD053D6DDA2}">
      <formula1>$G$123:$G$125</formula1>
    </dataValidation>
    <dataValidation type="list" allowBlank="1" showInputMessage="1" showErrorMessage="1" sqref="B137" xr:uid="{4F8B74AC-2062-4F41-BDC3-7B32A4567C14}">
      <formula1>$G$126:$G$127</formula1>
    </dataValidation>
    <dataValidation type="list" allowBlank="1" showInputMessage="1" showErrorMessage="1" sqref="G89:G102 G105:G109" xr:uid="{4CA9BEAC-8485-473D-8251-F39DF15856C8}">
      <formula1>$I$88:$I$89</formula1>
    </dataValidation>
    <dataValidation type="list" allowBlank="1" showInputMessage="1" showErrorMessage="1" sqref="B42" xr:uid="{4EAC9365-7B36-4EC3-8405-681A20505A4C}">
      <formula1>$I$41:$I$42</formula1>
    </dataValidation>
  </dataValidations>
  <pageMargins left="0.7" right="0.7" top="0.75" bottom="0.75" header="0.3" footer="0.3"/>
  <pageSetup orientation="portrait" horizontalDpi="4294967295" verticalDpi="4294967295" r:id="rId1"/>
  <rowBreaks count="1" manualBreakCount="1">
    <brk id="70" max="16383" man="1"/>
  </rowBreaks>
  <colBreaks count="1" manualBreakCount="1">
    <brk id="6" max="141" man="1"/>
  </colBreak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E4AE3-4D0A-433B-A868-9A03FA269968}">
  <dimension ref="A1:J143"/>
  <sheetViews>
    <sheetView zoomScale="60" zoomScaleNormal="60" workbookViewId="0">
      <selection activeCell="B2" sqref="B2"/>
    </sheetView>
  </sheetViews>
  <sheetFormatPr defaultColWidth="9.140625" defaultRowHeight="16.5" x14ac:dyDescent="0.3"/>
  <cols>
    <col min="1" max="9" width="35.7109375" style="17" customWidth="1"/>
    <col min="10" max="10" width="43.85546875" style="17" bestFit="1" customWidth="1"/>
    <col min="11" max="11" width="35.7109375" style="17" customWidth="1"/>
    <col min="12" max="16384" width="9.140625" style="17"/>
  </cols>
  <sheetData>
    <row r="1" spans="1:10" x14ac:dyDescent="0.3">
      <c r="A1" s="17" t="s">
        <v>203</v>
      </c>
      <c r="C1" s="358" t="s">
        <v>280</v>
      </c>
      <c r="D1" s="358"/>
      <c r="E1" s="358"/>
      <c r="F1" s="358"/>
    </row>
    <row r="2" spans="1:10" x14ac:dyDescent="0.3">
      <c r="A2" s="18" t="s">
        <v>204</v>
      </c>
      <c r="B2" s="19"/>
      <c r="C2" s="358"/>
      <c r="D2" s="358"/>
      <c r="E2" s="358"/>
      <c r="F2" s="358"/>
    </row>
    <row r="3" spans="1:10" x14ac:dyDescent="0.3">
      <c r="A3" s="18" t="s">
        <v>205</v>
      </c>
      <c r="B3" s="20"/>
      <c r="C3" s="358"/>
      <c r="D3" s="358"/>
      <c r="E3" s="358"/>
      <c r="F3" s="358"/>
    </row>
    <row r="4" spans="1:10" x14ac:dyDescent="0.3">
      <c r="A4" s="18" t="s">
        <v>160</v>
      </c>
      <c r="B4" s="20"/>
      <c r="C4" s="358"/>
      <c r="D4" s="358"/>
      <c r="E4" s="358"/>
      <c r="F4" s="358"/>
    </row>
    <row r="5" spans="1:10" x14ac:dyDescent="0.3">
      <c r="C5" s="359"/>
      <c r="D5" s="359"/>
      <c r="E5" s="359"/>
      <c r="F5" s="359"/>
    </row>
    <row r="6" spans="1:10" x14ac:dyDescent="0.3">
      <c r="A6" s="18" t="s">
        <v>206</v>
      </c>
      <c r="B6" s="18"/>
      <c r="C6" s="58" t="s">
        <v>209</v>
      </c>
      <c r="D6" s="58" t="s">
        <v>210</v>
      </c>
      <c r="E6" s="58" t="s">
        <v>211</v>
      </c>
      <c r="F6" s="58" t="s">
        <v>16</v>
      </c>
      <c r="G6" s="18"/>
      <c r="H6" s="18"/>
      <c r="I6" s="18"/>
      <c r="J6" s="18"/>
    </row>
    <row r="7" spans="1:10" x14ac:dyDescent="0.3">
      <c r="A7" s="21" t="s">
        <v>207</v>
      </c>
      <c r="B7" s="21" t="s">
        <v>208</v>
      </c>
      <c r="C7" s="59"/>
      <c r="D7" s="59"/>
      <c r="E7" s="59"/>
      <c r="F7" s="59"/>
      <c r="G7" s="40" t="s">
        <v>212</v>
      </c>
      <c r="H7" s="21" t="s">
        <v>213</v>
      </c>
      <c r="I7" s="21" t="s">
        <v>214</v>
      </c>
      <c r="J7" s="21" t="s">
        <v>270</v>
      </c>
    </row>
    <row r="8" spans="1:10" x14ac:dyDescent="0.3">
      <c r="A8" s="34"/>
      <c r="B8" s="34"/>
      <c r="C8" s="57">
        <v>0</v>
      </c>
      <c r="D8" s="57">
        <v>0</v>
      </c>
      <c r="E8" s="57">
        <v>0</v>
      </c>
      <c r="F8" s="60">
        <f>SUM(C8:E8)</f>
        <v>0</v>
      </c>
      <c r="G8" s="41">
        <v>0</v>
      </c>
      <c r="H8" s="34">
        <v>12</v>
      </c>
      <c r="I8" s="38">
        <v>1</v>
      </c>
      <c r="J8" s="41">
        <f>(G8/12)*H8*I8</f>
        <v>0</v>
      </c>
    </row>
    <row r="9" spans="1:10" x14ac:dyDescent="0.3">
      <c r="A9" s="21"/>
      <c r="B9" s="21"/>
      <c r="C9" s="57">
        <v>0</v>
      </c>
      <c r="D9" s="57">
        <v>0</v>
      </c>
      <c r="E9" s="57">
        <v>0</v>
      </c>
      <c r="F9" s="60">
        <f t="shared" ref="F9:F36" si="0">SUM(C9:E9)</f>
        <v>0</v>
      </c>
      <c r="G9" s="40">
        <v>0</v>
      </c>
      <c r="H9" s="21">
        <v>0</v>
      </c>
      <c r="I9" s="39">
        <v>0</v>
      </c>
      <c r="J9" s="40">
        <f t="shared" ref="J9:J36" si="1">(G9/12)*H9*I9</f>
        <v>0</v>
      </c>
    </row>
    <row r="10" spans="1:10" x14ac:dyDescent="0.3">
      <c r="A10" s="34"/>
      <c r="B10" s="34"/>
      <c r="C10" s="57">
        <v>0</v>
      </c>
      <c r="D10" s="57">
        <v>0</v>
      </c>
      <c r="E10" s="57">
        <v>0</v>
      </c>
      <c r="F10" s="60">
        <f t="shared" si="0"/>
        <v>0</v>
      </c>
      <c r="G10" s="41">
        <v>0</v>
      </c>
      <c r="H10" s="34">
        <v>0</v>
      </c>
      <c r="I10" s="38">
        <v>0</v>
      </c>
      <c r="J10" s="41">
        <f t="shared" si="1"/>
        <v>0</v>
      </c>
    </row>
    <row r="11" spans="1:10" x14ac:dyDescent="0.3">
      <c r="A11" s="21"/>
      <c r="B11" s="21"/>
      <c r="C11" s="57">
        <v>0</v>
      </c>
      <c r="D11" s="57">
        <v>0</v>
      </c>
      <c r="E11" s="57">
        <v>0</v>
      </c>
      <c r="F11" s="60">
        <f t="shared" si="0"/>
        <v>0</v>
      </c>
      <c r="G11" s="40">
        <v>0</v>
      </c>
      <c r="H11" s="21">
        <v>0</v>
      </c>
      <c r="I11" s="39">
        <v>0</v>
      </c>
      <c r="J11" s="40">
        <f t="shared" si="1"/>
        <v>0</v>
      </c>
    </row>
    <row r="12" spans="1:10" x14ac:dyDescent="0.3">
      <c r="A12" s="34"/>
      <c r="B12" s="34"/>
      <c r="C12" s="57">
        <v>0</v>
      </c>
      <c r="D12" s="57">
        <v>0</v>
      </c>
      <c r="E12" s="57">
        <v>0</v>
      </c>
      <c r="F12" s="60">
        <f t="shared" si="0"/>
        <v>0</v>
      </c>
      <c r="G12" s="41">
        <v>0</v>
      </c>
      <c r="H12" s="34">
        <v>0</v>
      </c>
      <c r="I12" s="38">
        <v>0</v>
      </c>
      <c r="J12" s="41">
        <f t="shared" si="1"/>
        <v>0</v>
      </c>
    </row>
    <row r="13" spans="1:10" x14ac:dyDescent="0.3">
      <c r="A13" s="21"/>
      <c r="B13" s="21"/>
      <c r="C13" s="57">
        <v>0</v>
      </c>
      <c r="D13" s="57">
        <v>0</v>
      </c>
      <c r="E13" s="57">
        <v>0</v>
      </c>
      <c r="F13" s="60">
        <f t="shared" si="0"/>
        <v>0</v>
      </c>
      <c r="G13" s="40">
        <v>0</v>
      </c>
      <c r="H13" s="21">
        <v>0</v>
      </c>
      <c r="I13" s="39">
        <v>0</v>
      </c>
      <c r="J13" s="40">
        <f t="shared" si="1"/>
        <v>0</v>
      </c>
    </row>
    <row r="14" spans="1:10" x14ac:dyDescent="0.3">
      <c r="A14" s="34"/>
      <c r="B14" s="34"/>
      <c r="C14" s="57">
        <v>0</v>
      </c>
      <c r="D14" s="57">
        <v>0</v>
      </c>
      <c r="E14" s="57">
        <v>0</v>
      </c>
      <c r="F14" s="60">
        <f t="shared" si="0"/>
        <v>0</v>
      </c>
      <c r="G14" s="41">
        <v>0</v>
      </c>
      <c r="H14" s="34">
        <v>0</v>
      </c>
      <c r="I14" s="38">
        <v>0</v>
      </c>
      <c r="J14" s="41">
        <f t="shared" si="1"/>
        <v>0</v>
      </c>
    </row>
    <row r="15" spans="1:10" x14ac:dyDescent="0.3">
      <c r="A15" s="21"/>
      <c r="B15" s="21"/>
      <c r="C15" s="57">
        <v>0</v>
      </c>
      <c r="D15" s="57">
        <v>0</v>
      </c>
      <c r="E15" s="57">
        <v>0</v>
      </c>
      <c r="F15" s="60">
        <f t="shared" si="0"/>
        <v>0</v>
      </c>
      <c r="G15" s="40">
        <v>0</v>
      </c>
      <c r="H15" s="21">
        <v>0</v>
      </c>
      <c r="I15" s="39">
        <v>0</v>
      </c>
      <c r="J15" s="40">
        <f t="shared" si="1"/>
        <v>0</v>
      </c>
    </row>
    <row r="16" spans="1:10" x14ac:dyDescent="0.3">
      <c r="A16" s="34"/>
      <c r="B16" s="34"/>
      <c r="C16" s="57">
        <v>0</v>
      </c>
      <c r="D16" s="57">
        <v>0</v>
      </c>
      <c r="E16" s="57">
        <v>0</v>
      </c>
      <c r="F16" s="60">
        <f t="shared" si="0"/>
        <v>0</v>
      </c>
      <c r="G16" s="41">
        <v>0</v>
      </c>
      <c r="H16" s="34">
        <v>0</v>
      </c>
      <c r="I16" s="38">
        <v>0</v>
      </c>
      <c r="J16" s="41">
        <f t="shared" si="1"/>
        <v>0</v>
      </c>
    </row>
    <row r="17" spans="1:10" x14ac:dyDescent="0.3">
      <c r="A17" s="21"/>
      <c r="B17" s="21"/>
      <c r="C17" s="57">
        <v>0</v>
      </c>
      <c r="D17" s="57">
        <v>0</v>
      </c>
      <c r="E17" s="57">
        <v>0</v>
      </c>
      <c r="F17" s="60">
        <f t="shared" si="0"/>
        <v>0</v>
      </c>
      <c r="G17" s="40">
        <v>0</v>
      </c>
      <c r="H17" s="21">
        <v>0</v>
      </c>
      <c r="I17" s="39">
        <v>0</v>
      </c>
      <c r="J17" s="40">
        <f t="shared" si="1"/>
        <v>0</v>
      </c>
    </row>
    <row r="18" spans="1:10" x14ac:dyDescent="0.3">
      <c r="A18" s="34"/>
      <c r="B18" s="34"/>
      <c r="C18" s="57">
        <v>0</v>
      </c>
      <c r="D18" s="57">
        <v>0</v>
      </c>
      <c r="E18" s="57">
        <v>0</v>
      </c>
      <c r="F18" s="60">
        <f t="shared" si="0"/>
        <v>0</v>
      </c>
      <c r="G18" s="41">
        <v>0</v>
      </c>
      <c r="H18" s="34">
        <v>0</v>
      </c>
      <c r="I18" s="38">
        <v>0</v>
      </c>
      <c r="J18" s="41">
        <f t="shared" si="1"/>
        <v>0</v>
      </c>
    </row>
    <row r="19" spans="1:10" x14ac:dyDescent="0.3">
      <c r="A19" s="21"/>
      <c r="B19" s="21"/>
      <c r="C19" s="57">
        <v>0</v>
      </c>
      <c r="D19" s="57">
        <v>0</v>
      </c>
      <c r="E19" s="57">
        <v>0</v>
      </c>
      <c r="F19" s="60">
        <f t="shared" si="0"/>
        <v>0</v>
      </c>
      <c r="G19" s="40">
        <v>0</v>
      </c>
      <c r="H19" s="21">
        <v>0</v>
      </c>
      <c r="I19" s="39">
        <v>0</v>
      </c>
      <c r="J19" s="40">
        <f t="shared" si="1"/>
        <v>0</v>
      </c>
    </row>
    <row r="20" spans="1:10" x14ac:dyDescent="0.3">
      <c r="A20" s="34"/>
      <c r="B20" s="34"/>
      <c r="C20" s="57">
        <v>0</v>
      </c>
      <c r="D20" s="57">
        <v>0</v>
      </c>
      <c r="E20" s="57">
        <v>0</v>
      </c>
      <c r="F20" s="60">
        <f t="shared" si="0"/>
        <v>0</v>
      </c>
      <c r="G20" s="41">
        <v>0</v>
      </c>
      <c r="H20" s="34">
        <v>0</v>
      </c>
      <c r="I20" s="38">
        <v>0</v>
      </c>
      <c r="J20" s="41">
        <f t="shared" si="1"/>
        <v>0</v>
      </c>
    </row>
    <row r="21" spans="1:10" x14ac:dyDescent="0.3">
      <c r="A21" s="21"/>
      <c r="B21" s="21"/>
      <c r="C21" s="57">
        <v>0</v>
      </c>
      <c r="D21" s="57">
        <v>0</v>
      </c>
      <c r="E21" s="57">
        <v>0</v>
      </c>
      <c r="F21" s="60">
        <f t="shared" si="0"/>
        <v>0</v>
      </c>
      <c r="G21" s="40">
        <v>0</v>
      </c>
      <c r="H21" s="21">
        <v>0</v>
      </c>
      <c r="I21" s="39">
        <v>0</v>
      </c>
      <c r="J21" s="40">
        <f t="shared" si="1"/>
        <v>0</v>
      </c>
    </row>
    <row r="22" spans="1:10" x14ac:dyDescent="0.3">
      <c r="A22" s="34"/>
      <c r="B22" s="34"/>
      <c r="C22" s="57">
        <v>0</v>
      </c>
      <c r="D22" s="57">
        <v>0</v>
      </c>
      <c r="E22" s="57">
        <v>0</v>
      </c>
      <c r="F22" s="60">
        <f t="shared" si="0"/>
        <v>0</v>
      </c>
      <c r="G22" s="41">
        <v>0</v>
      </c>
      <c r="H22" s="34">
        <v>0</v>
      </c>
      <c r="I22" s="38">
        <v>0</v>
      </c>
      <c r="J22" s="41">
        <f t="shared" si="1"/>
        <v>0</v>
      </c>
    </row>
    <row r="23" spans="1:10" x14ac:dyDescent="0.3">
      <c r="A23" s="21"/>
      <c r="B23" s="21"/>
      <c r="C23" s="57">
        <v>0</v>
      </c>
      <c r="D23" s="57">
        <v>0</v>
      </c>
      <c r="E23" s="57">
        <v>0</v>
      </c>
      <c r="F23" s="60">
        <f t="shared" si="0"/>
        <v>0</v>
      </c>
      <c r="G23" s="40">
        <v>0</v>
      </c>
      <c r="H23" s="21">
        <v>0</v>
      </c>
      <c r="I23" s="39">
        <v>0</v>
      </c>
      <c r="J23" s="40">
        <f t="shared" si="1"/>
        <v>0</v>
      </c>
    </row>
    <row r="24" spans="1:10" x14ac:dyDescent="0.3">
      <c r="A24" s="34"/>
      <c r="B24" s="34"/>
      <c r="C24" s="57">
        <v>0</v>
      </c>
      <c r="D24" s="57">
        <v>0</v>
      </c>
      <c r="E24" s="57">
        <v>0</v>
      </c>
      <c r="F24" s="60">
        <f t="shared" si="0"/>
        <v>0</v>
      </c>
      <c r="G24" s="41">
        <v>0</v>
      </c>
      <c r="H24" s="34">
        <v>0</v>
      </c>
      <c r="I24" s="38">
        <v>0</v>
      </c>
      <c r="J24" s="41">
        <f t="shared" si="1"/>
        <v>0</v>
      </c>
    </row>
    <row r="25" spans="1:10" x14ac:dyDescent="0.3">
      <c r="A25" s="21"/>
      <c r="B25" s="21"/>
      <c r="C25" s="57">
        <v>0</v>
      </c>
      <c r="D25" s="57">
        <v>0</v>
      </c>
      <c r="E25" s="57">
        <v>0</v>
      </c>
      <c r="F25" s="60">
        <f t="shared" si="0"/>
        <v>0</v>
      </c>
      <c r="G25" s="40">
        <v>0</v>
      </c>
      <c r="H25" s="21">
        <v>0</v>
      </c>
      <c r="I25" s="39">
        <v>0</v>
      </c>
      <c r="J25" s="40">
        <f t="shared" si="1"/>
        <v>0</v>
      </c>
    </row>
    <row r="26" spans="1:10" x14ac:dyDescent="0.3">
      <c r="A26" s="34"/>
      <c r="B26" s="34"/>
      <c r="C26" s="57">
        <v>0</v>
      </c>
      <c r="D26" s="57">
        <v>0</v>
      </c>
      <c r="E26" s="57">
        <v>0</v>
      </c>
      <c r="F26" s="60">
        <f t="shared" si="0"/>
        <v>0</v>
      </c>
      <c r="G26" s="41">
        <v>0</v>
      </c>
      <c r="H26" s="34">
        <v>0</v>
      </c>
      <c r="I26" s="38">
        <v>0</v>
      </c>
      <c r="J26" s="41">
        <f t="shared" si="1"/>
        <v>0</v>
      </c>
    </row>
    <row r="27" spans="1:10" x14ac:dyDescent="0.3">
      <c r="A27" s="21"/>
      <c r="B27" s="21"/>
      <c r="C27" s="57">
        <v>0</v>
      </c>
      <c r="D27" s="57">
        <v>0</v>
      </c>
      <c r="E27" s="57">
        <v>0</v>
      </c>
      <c r="F27" s="60">
        <f t="shared" si="0"/>
        <v>0</v>
      </c>
      <c r="G27" s="40">
        <v>0</v>
      </c>
      <c r="H27" s="21">
        <v>0</v>
      </c>
      <c r="I27" s="39">
        <v>0</v>
      </c>
      <c r="J27" s="40">
        <f t="shared" si="1"/>
        <v>0</v>
      </c>
    </row>
    <row r="28" spans="1:10" x14ac:dyDescent="0.3">
      <c r="A28" s="34"/>
      <c r="B28" s="34"/>
      <c r="C28" s="57">
        <v>0</v>
      </c>
      <c r="D28" s="57">
        <v>0</v>
      </c>
      <c r="E28" s="57">
        <v>0</v>
      </c>
      <c r="F28" s="60">
        <f t="shared" si="0"/>
        <v>0</v>
      </c>
      <c r="G28" s="41">
        <v>0</v>
      </c>
      <c r="H28" s="34">
        <v>0</v>
      </c>
      <c r="I28" s="38">
        <v>0</v>
      </c>
      <c r="J28" s="41">
        <f t="shared" si="1"/>
        <v>0</v>
      </c>
    </row>
    <row r="29" spans="1:10" x14ac:dyDescent="0.3">
      <c r="A29" s="21"/>
      <c r="B29" s="21"/>
      <c r="C29" s="57">
        <v>0</v>
      </c>
      <c r="D29" s="57">
        <v>0</v>
      </c>
      <c r="E29" s="57">
        <v>0</v>
      </c>
      <c r="F29" s="60">
        <f t="shared" si="0"/>
        <v>0</v>
      </c>
      <c r="G29" s="40">
        <v>0</v>
      </c>
      <c r="H29" s="21">
        <v>0</v>
      </c>
      <c r="I29" s="39">
        <v>0</v>
      </c>
      <c r="J29" s="40">
        <f t="shared" si="1"/>
        <v>0</v>
      </c>
    </row>
    <row r="30" spans="1:10" x14ac:dyDescent="0.3">
      <c r="A30" s="34"/>
      <c r="B30" s="34"/>
      <c r="C30" s="57">
        <v>0</v>
      </c>
      <c r="D30" s="57">
        <v>0</v>
      </c>
      <c r="E30" s="57">
        <v>0</v>
      </c>
      <c r="F30" s="60">
        <f t="shared" si="0"/>
        <v>0</v>
      </c>
      <c r="G30" s="41">
        <v>0</v>
      </c>
      <c r="H30" s="34">
        <v>0</v>
      </c>
      <c r="I30" s="38">
        <v>0</v>
      </c>
      <c r="J30" s="41">
        <f t="shared" si="1"/>
        <v>0</v>
      </c>
    </row>
    <row r="31" spans="1:10" x14ac:dyDescent="0.3">
      <c r="A31" s="21"/>
      <c r="B31" s="21"/>
      <c r="C31" s="57">
        <v>0</v>
      </c>
      <c r="D31" s="57">
        <v>0</v>
      </c>
      <c r="E31" s="57">
        <v>0</v>
      </c>
      <c r="F31" s="60">
        <f t="shared" si="0"/>
        <v>0</v>
      </c>
      <c r="G31" s="40">
        <v>0</v>
      </c>
      <c r="H31" s="21">
        <v>0</v>
      </c>
      <c r="I31" s="39">
        <v>0</v>
      </c>
      <c r="J31" s="40">
        <f t="shared" si="1"/>
        <v>0</v>
      </c>
    </row>
    <row r="32" spans="1:10" x14ac:dyDescent="0.3">
      <c r="A32" s="34"/>
      <c r="B32" s="34"/>
      <c r="C32" s="57">
        <v>0</v>
      </c>
      <c r="D32" s="57">
        <v>0</v>
      </c>
      <c r="E32" s="57">
        <v>0</v>
      </c>
      <c r="F32" s="60">
        <f t="shared" si="0"/>
        <v>0</v>
      </c>
      <c r="G32" s="41">
        <v>0</v>
      </c>
      <c r="H32" s="34">
        <v>0</v>
      </c>
      <c r="I32" s="38">
        <v>0</v>
      </c>
      <c r="J32" s="41">
        <f t="shared" si="1"/>
        <v>0</v>
      </c>
    </row>
    <row r="33" spans="1:10" x14ac:dyDescent="0.3">
      <c r="A33" s="21"/>
      <c r="B33" s="21"/>
      <c r="C33" s="57">
        <v>0</v>
      </c>
      <c r="D33" s="57">
        <v>0</v>
      </c>
      <c r="E33" s="57">
        <v>0</v>
      </c>
      <c r="F33" s="60">
        <f t="shared" si="0"/>
        <v>0</v>
      </c>
      <c r="G33" s="40">
        <v>0</v>
      </c>
      <c r="H33" s="21">
        <v>0</v>
      </c>
      <c r="I33" s="39">
        <v>0</v>
      </c>
      <c r="J33" s="40">
        <f t="shared" si="1"/>
        <v>0</v>
      </c>
    </row>
    <row r="34" spans="1:10" x14ac:dyDescent="0.3">
      <c r="A34" s="34"/>
      <c r="B34" s="34"/>
      <c r="C34" s="57">
        <v>0</v>
      </c>
      <c r="D34" s="57">
        <v>0</v>
      </c>
      <c r="E34" s="57">
        <v>0</v>
      </c>
      <c r="F34" s="60">
        <f t="shared" si="0"/>
        <v>0</v>
      </c>
      <c r="G34" s="41">
        <v>0</v>
      </c>
      <c r="H34" s="34">
        <v>0</v>
      </c>
      <c r="I34" s="38">
        <v>0</v>
      </c>
      <c r="J34" s="41">
        <f t="shared" si="1"/>
        <v>0</v>
      </c>
    </row>
    <row r="35" spans="1:10" x14ac:dyDescent="0.3">
      <c r="A35" s="21"/>
      <c r="B35" s="21"/>
      <c r="C35" s="57">
        <v>0</v>
      </c>
      <c r="D35" s="57">
        <v>0</v>
      </c>
      <c r="E35" s="57">
        <v>0</v>
      </c>
      <c r="F35" s="60">
        <f t="shared" si="0"/>
        <v>0</v>
      </c>
      <c r="G35" s="40">
        <v>0</v>
      </c>
      <c r="H35" s="21">
        <v>0</v>
      </c>
      <c r="I35" s="39">
        <v>0</v>
      </c>
      <c r="J35" s="40">
        <f t="shared" si="1"/>
        <v>0</v>
      </c>
    </row>
    <row r="36" spans="1:10" x14ac:dyDescent="0.3">
      <c r="A36" s="34"/>
      <c r="B36" s="34"/>
      <c r="C36" s="57">
        <v>0</v>
      </c>
      <c r="D36" s="57">
        <v>0</v>
      </c>
      <c r="E36" s="57">
        <v>0</v>
      </c>
      <c r="F36" s="60">
        <f t="shared" si="0"/>
        <v>0</v>
      </c>
      <c r="G36" s="41">
        <v>0</v>
      </c>
      <c r="H36" s="34">
        <v>0</v>
      </c>
      <c r="I36" s="38">
        <v>0</v>
      </c>
      <c r="J36" s="41">
        <f t="shared" si="1"/>
        <v>0</v>
      </c>
    </row>
    <row r="37" spans="1:10" x14ac:dyDescent="0.3">
      <c r="A37" s="24"/>
      <c r="B37" s="25" t="s">
        <v>220</v>
      </c>
      <c r="C37" s="60">
        <f>SUM(C8:C36)</f>
        <v>0</v>
      </c>
      <c r="D37" s="60">
        <f t="shared" ref="D37:J37" si="2">SUM(D8:D36)</f>
        <v>0</v>
      </c>
      <c r="E37" s="60">
        <f t="shared" si="2"/>
        <v>0</v>
      </c>
      <c r="F37" s="60">
        <f t="shared" si="2"/>
        <v>0</v>
      </c>
      <c r="G37" s="26">
        <f t="shared" si="2"/>
        <v>0</v>
      </c>
      <c r="H37" s="27"/>
      <c r="I37" s="28"/>
      <c r="J37" s="26">
        <f t="shared" si="2"/>
        <v>0</v>
      </c>
    </row>
    <row r="38" spans="1:10" x14ac:dyDescent="0.3">
      <c r="A38" s="43" t="s">
        <v>215</v>
      </c>
      <c r="B38" s="46"/>
      <c r="C38" s="61" t="s">
        <v>209</v>
      </c>
      <c r="D38" s="61" t="s">
        <v>210</v>
      </c>
      <c r="E38" s="61" t="s">
        <v>211</v>
      </c>
      <c r="F38" s="61" t="s">
        <v>16</v>
      </c>
      <c r="G38" s="45"/>
      <c r="H38" s="45"/>
      <c r="I38" s="45"/>
      <c r="J38" s="47"/>
    </row>
    <row r="39" spans="1:10" x14ac:dyDescent="0.3">
      <c r="A39" s="29" t="s">
        <v>216</v>
      </c>
      <c r="B39" s="30">
        <v>0</v>
      </c>
      <c r="C39" s="57">
        <v>0</v>
      </c>
      <c r="D39" s="57">
        <v>0</v>
      </c>
      <c r="E39" s="57">
        <v>0</v>
      </c>
      <c r="F39" s="60">
        <f>SUM(C39:E39)</f>
        <v>0</v>
      </c>
    </row>
    <row r="40" spans="1:10" x14ac:dyDescent="0.3">
      <c r="A40" s="35" t="s">
        <v>217</v>
      </c>
      <c r="B40" s="36">
        <v>0</v>
      </c>
      <c r="C40" s="348">
        <v>0</v>
      </c>
      <c r="D40" s="348">
        <v>0</v>
      </c>
      <c r="E40" s="348">
        <v>0</v>
      </c>
      <c r="F40" s="60">
        <v>0</v>
      </c>
    </row>
    <row r="41" spans="1:10" x14ac:dyDescent="0.3">
      <c r="A41" s="29" t="s">
        <v>218</v>
      </c>
      <c r="B41" s="30">
        <v>0</v>
      </c>
      <c r="C41" s="348">
        <v>0</v>
      </c>
      <c r="D41" s="348">
        <v>0</v>
      </c>
      <c r="E41" s="348">
        <v>0</v>
      </c>
      <c r="F41" s="60">
        <v>0</v>
      </c>
      <c r="I41" s="17" t="s">
        <v>273</v>
      </c>
    </row>
    <row r="42" spans="1:10" ht="33" x14ac:dyDescent="0.3">
      <c r="A42" s="37" t="s">
        <v>219</v>
      </c>
      <c r="B42" s="35" t="s">
        <v>271</v>
      </c>
      <c r="C42" s="70"/>
      <c r="D42" s="70"/>
      <c r="E42" s="70"/>
      <c r="F42" s="70"/>
      <c r="I42" s="17" t="s">
        <v>271</v>
      </c>
    </row>
    <row r="43" spans="1:10" x14ac:dyDescent="0.3">
      <c r="A43" s="29"/>
      <c r="B43" s="29"/>
      <c r="C43" s="70"/>
      <c r="D43" s="70"/>
      <c r="E43" s="70"/>
      <c r="F43" s="70"/>
    </row>
    <row r="44" spans="1:10" x14ac:dyDescent="0.3">
      <c r="A44" s="24"/>
      <c r="B44" s="25" t="s">
        <v>221</v>
      </c>
      <c r="C44" s="60">
        <f t="shared" ref="C44:E44" si="3">SUM(C39:C41)</f>
        <v>0</v>
      </c>
      <c r="D44" s="60">
        <f t="shared" si="3"/>
        <v>0</v>
      </c>
      <c r="E44" s="60">
        <f t="shared" si="3"/>
        <v>0</v>
      </c>
      <c r="F44" s="60">
        <f>SUM(F39:F41)</f>
        <v>0</v>
      </c>
    </row>
    <row r="45" spans="1:10" x14ac:dyDescent="0.3">
      <c r="A45" s="43" t="s">
        <v>222</v>
      </c>
      <c r="B45" s="45"/>
      <c r="C45" s="61" t="s">
        <v>209</v>
      </c>
      <c r="D45" s="61" t="s">
        <v>210</v>
      </c>
      <c r="E45" s="61" t="s">
        <v>211</v>
      </c>
      <c r="F45" s="61" t="s">
        <v>16</v>
      </c>
    </row>
    <row r="46" spans="1:10" x14ac:dyDescent="0.3">
      <c r="A46" s="31" t="s">
        <v>235</v>
      </c>
      <c r="B46" s="31">
        <v>0</v>
      </c>
      <c r="C46" s="57">
        <v>0</v>
      </c>
      <c r="D46" s="57">
        <v>0</v>
      </c>
      <c r="E46" s="57">
        <v>0</v>
      </c>
      <c r="F46" s="60">
        <f>SUM(C46:E46)</f>
        <v>0</v>
      </c>
    </row>
    <row r="47" spans="1:10" x14ac:dyDescent="0.3">
      <c r="A47" s="33" t="s">
        <v>236</v>
      </c>
      <c r="B47" s="344">
        <v>0</v>
      </c>
      <c r="C47" s="57">
        <v>0</v>
      </c>
      <c r="D47" s="57">
        <v>0</v>
      </c>
      <c r="E47" s="57">
        <v>0</v>
      </c>
      <c r="F47" s="60">
        <f t="shared" ref="F47:F62" si="4">SUM(C47:E47)</f>
        <v>0</v>
      </c>
    </row>
    <row r="48" spans="1:10" x14ac:dyDescent="0.3">
      <c r="A48" s="31" t="s">
        <v>237</v>
      </c>
      <c r="B48" s="345">
        <v>0</v>
      </c>
      <c r="C48" s="57">
        <v>0</v>
      </c>
      <c r="D48" s="57">
        <v>0</v>
      </c>
      <c r="E48" s="57">
        <v>0</v>
      </c>
      <c r="F48" s="60">
        <f t="shared" si="4"/>
        <v>0</v>
      </c>
    </row>
    <row r="49" spans="1:6" x14ac:dyDescent="0.3">
      <c r="A49" s="33" t="s">
        <v>238</v>
      </c>
      <c r="B49" s="33" t="s">
        <v>239</v>
      </c>
      <c r="C49" s="57">
        <v>0</v>
      </c>
      <c r="D49" s="57">
        <v>0</v>
      </c>
      <c r="E49" s="57">
        <v>0</v>
      </c>
      <c r="F49" s="60">
        <f t="shared" si="4"/>
        <v>0</v>
      </c>
    </row>
    <row r="50" spans="1:6" x14ac:dyDescent="0.3">
      <c r="A50" s="31">
        <v>0</v>
      </c>
      <c r="B50" s="345">
        <v>0</v>
      </c>
      <c r="C50" s="57">
        <v>0</v>
      </c>
      <c r="D50" s="57">
        <v>0</v>
      </c>
      <c r="E50" s="57">
        <v>0</v>
      </c>
      <c r="F50" s="60">
        <f t="shared" si="4"/>
        <v>0</v>
      </c>
    </row>
    <row r="51" spans="1:6" x14ac:dyDescent="0.3">
      <c r="A51" s="33" t="s">
        <v>225</v>
      </c>
      <c r="B51" s="33"/>
      <c r="C51" s="57">
        <v>0</v>
      </c>
      <c r="D51" s="57">
        <v>0</v>
      </c>
      <c r="E51" s="57">
        <v>0</v>
      </c>
      <c r="F51" s="60">
        <f t="shared" si="4"/>
        <v>0</v>
      </c>
    </row>
    <row r="52" spans="1:6" x14ac:dyDescent="0.3">
      <c r="A52" s="31"/>
      <c r="B52" s="31"/>
      <c r="C52" s="57">
        <v>0</v>
      </c>
      <c r="D52" s="57">
        <v>0</v>
      </c>
      <c r="E52" s="57">
        <v>0</v>
      </c>
      <c r="F52" s="60">
        <f t="shared" si="4"/>
        <v>0</v>
      </c>
    </row>
    <row r="53" spans="1:6" x14ac:dyDescent="0.3">
      <c r="A53" s="33"/>
      <c r="B53" s="33"/>
      <c r="C53" s="57">
        <v>0</v>
      </c>
      <c r="D53" s="57">
        <v>0</v>
      </c>
      <c r="E53" s="57">
        <v>0</v>
      </c>
      <c r="F53" s="60">
        <f t="shared" si="4"/>
        <v>0</v>
      </c>
    </row>
    <row r="54" spans="1:6" x14ac:dyDescent="0.3">
      <c r="A54" s="31"/>
      <c r="B54" s="31"/>
      <c r="C54" s="57">
        <v>0</v>
      </c>
      <c r="D54" s="57">
        <v>0</v>
      </c>
      <c r="E54" s="57">
        <v>0</v>
      </c>
      <c r="F54" s="60">
        <f t="shared" si="4"/>
        <v>0</v>
      </c>
    </row>
    <row r="55" spans="1:6" x14ac:dyDescent="0.3">
      <c r="A55" s="33"/>
      <c r="B55" s="33"/>
      <c r="C55" s="57">
        <v>0</v>
      </c>
      <c r="D55" s="57">
        <v>0</v>
      </c>
      <c r="E55" s="57">
        <v>0</v>
      </c>
      <c r="F55" s="60">
        <f t="shared" si="4"/>
        <v>0</v>
      </c>
    </row>
    <row r="56" spans="1:6" x14ac:dyDescent="0.3">
      <c r="A56" s="31"/>
      <c r="B56" s="31"/>
      <c r="C56" s="57">
        <v>0</v>
      </c>
      <c r="D56" s="57">
        <v>0</v>
      </c>
      <c r="E56" s="57">
        <v>0</v>
      </c>
      <c r="F56" s="60">
        <f t="shared" si="4"/>
        <v>0</v>
      </c>
    </row>
    <row r="57" spans="1:6" x14ac:dyDescent="0.3">
      <c r="A57" s="33"/>
      <c r="B57" s="33"/>
      <c r="C57" s="57">
        <v>0</v>
      </c>
      <c r="D57" s="57">
        <v>0</v>
      </c>
      <c r="E57" s="57">
        <v>0</v>
      </c>
      <c r="F57" s="60">
        <f t="shared" si="4"/>
        <v>0</v>
      </c>
    </row>
    <row r="58" spans="1:6" x14ac:dyDescent="0.3">
      <c r="A58" s="31"/>
      <c r="B58" s="31"/>
      <c r="C58" s="57">
        <v>0</v>
      </c>
      <c r="D58" s="57">
        <v>0</v>
      </c>
      <c r="E58" s="57">
        <v>0</v>
      </c>
      <c r="F58" s="60">
        <f t="shared" si="4"/>
        <v>0</v>
      </c>
    </row>
    <row r="59" spans="1:6" x14ac:dyDescent="0.3">
      <c r="A59" s="33" t="s">
        <v>285</v>
      </c>
      <c r="B59" s="33"/>
      <c r="C59" s="57">
        <v>0</v>
      </c>
      <c r="D59" s="57">
        <v>0</v>
      </c>
      <c r="E59" s="57">
        <v>0</v>
      </c>
      <c r="F59" s="60">
        <f t="shared" si="4"/>
        <v>0</v>
      </c>
    </row>
    <row r="60" spans="1:6" x14ac:dyDescent="0.3">
      <c r="A60" s="31"/>
      <c r="B60" s="31"/>
      <c r="C60" s="57">
        <v>0</v>
      </c>
      <c r="D60" s="57">
        <v>0</v>
      </c>
      <c r="E60" s="57">
        <v>0</v>
      </c>
      <c r="F60" s="60">
        <f t="shared" si="4"/>
        <v>0</v>
      </c>
    </row>
    <row r="61" spans="1:6" x14ac:dyDescent="0.3">
      <c r="A61" s="33"/>
      <c r="B61" s="33"/>
      <c r="C61" s="57">
        <v>0</v>
      </c>
      <c r="D61" s="57">
        <v>0</v>
      </c>
      <c r="E61" s="57">
        <v>0</v>
      </c>
      <c r="F61" s="60">
        <f t="shared" si="4"/>
        <v>0</v>
      </c>
    </row>
    <row r="62" spans="1:6" x14ac:dyDescent="0.3">
      <c r="A62" s="31"/>
      <c r="B62" s="31"/>
      <c r="C62" s="57">
        <v>0</v>
      </c>
      <c r="D62" s="57">
        <v>0</v>
      </c>
      <c r="E62" s="57">
        <v>0</v>
      </c>
      <c r="F62" s="60">
        <f t="shared" si="4"/>
        <v>0</v>
      </c>
    </row>
    <row r="63" spans="1:6" x14ac:dyDescent="0.3">
      <c r="A63" s="24"/>
      <c r="B63" s="24" t="s">
        <v>224</v>
      </c>
      <c r="C63" s="60">
        <f>SUM(C46:C62)</f>
        <v>0</v>
      </c>
      <c r="D63" s="60">
        <f t="shared" ref="D63:F63" si="5">SUM(D46:D62)</f>
        <v>0</v>
      </c>
      <c r="E63" s="60">
        <f t="shared" si="5"/>
        <v>0</v>
      </c>
      <c r="F63" s="60">
        <f t="shared" si="5"/>
        <v>0</v>
      </c>
    </row>
    <row r="64" spans="1:6" x14ac:dyDescent="0.3">
      <c r="A64" s="43" t="s">
        <v>226</v>
      </c>
      <c r="B64" s="44"/>
      <c r="C64" s="61" t="s">
        <v>209</v>
      </c>
      <c r="D64" s="61" t="s">
        <v>210</v>
      </c>
      <c r="E64" s="61" t="s">
        <v>211</v>
      </c>
      <c r="F64" s="61" t="s">
        <v>16</v>
      </c>
    </row>
    <row r="65" spans="1:6" x14ac:dyDescent="0.3">
      <c r="A65" s="32"/>
      <c r="B65" s="32"/>
      <c r="C65" s="57">
        <v>0</v>
      </c>
      <c r="D65" s="57">
        <v>0</v>
      </c>
      <c r="E65" s="57">
        <v>0</v>
      </c>
      <c r="F65" s="60">
        <f>SUM(C65:E65)</f>
        <v>0</v>
      </c>
    </row>
    <row r="66" spans="1:6" x14ac:dyDescent="0.3">
      <c r="A66" s="42"/>
      <c r="B66" s="42"/>
      <c r="C66" s="57">
        <v>0</v>
      </c>
      <c r="D66" s="57">
        <v>0</v>
      </c>
      <c r="E66" s="57">
        <v>0</v>
      </c>
      <c r="F66" s="60">
        <f t="shared" ref="F66:F69" si="6">SUM(C66:E66)</f>
        <v>0</v>
      </c>
    </row>
    <row r="67" spans="1:6" x14ac:dyDescent="0.3">
      <c r="A67" s="32"/>
      <c r="B67" s="32"/>
      <c r="C67" s="57">
        <v>0</v>
      </c>
      <c r="D67" s="57">
        <v>0</v>
      </c>
      <c r="E67" s="57">
        <v>0</v>
      </c>
      <c r="F67" s="60">
        <f t="shared" si="6"/>
        <v>0</v>
      </c>
    </row>
    <row r="68" spans="1:6" x14ac:dyDescent="0.3">
      <c r="A68" s="42"/>
      <c r="B68" s="42"/>
      <c r="C68" s="57">
        <v>0</v>
      </c>
      <c r="D68" s="57">
        <v>0</v>
      </c>
      <c r="E68" s="57">
        <v>0</v>
      </c>
      <c r="F68" s="60">
        <f t="shared" si="6"/>
        <v>0</v>
      </c>
    </row>
    <row r="69" spans="1:6" x14ac:dyDescent="0.3">
      <c r="A69" s="32"/>
      <c r="B69" s="32"/>
      <c r="C69" s="57">
        <v>0</v>
      </c>
      <c r="D69" s="57">
        <v>0</v>
      </c>
      <c r="E69" s="57">
        <v>0</v>
      </c>
      <c r="F69" s="60">
        <f t="shared" si="6"/>
        <v>0</v>
      </c>
    </row>
    <row r="70" spans="1:6" x14ac:dyDescent="0.3">
      <c r="A70" s="24"/>
      <c r="B70" s="24" t="s">
        <v>227</v>
      </c>
      <c r="C70" s="60">
        <f>SUM(C65:C69)</f>
        <v>0</v>
      </c>
      <c r="D70" s="60">
        <f t="shared" ref="D70:F70" si="7">SUM(D65:D69)</f>
        <v>0</v>
      </c>
      <c r="E70" s="60">
        <f t="shared" si="7"/>
        <v>0</v>
      </c>
      <c r="F70" s="60">
        <f t="shared" si="7"/>
        <v>0</v>
      </c>
    </row>
    <row r="71" spans="1:6" x14ac:dyDescent="0.3">
      <c r="A71" s="43" t="s">
        <v>232</v>
      </c>
      <c r="B71" s="44"/>
      <c r="C71" s="61" t="s">
        <v>209</v>
      </c>
      <c r="D71" s="61" t="s">
        <v>210</v>
      </c>
      <c r="E71" s="61" t="s">
        <v>211</v>
      </c>
      <c r="F71" s="61" t="s">
        <v>16</v>
      </c>
    </row>
    <row r="72" spans="1:6" x14ac:dyDescent="0.3">
      <c r="A72" s="51"/>
      <c r="B72" s="51"/>
      <c r="C72" s="57">
        <v>0</v>
      </c>
      <c r="D72" s="57">
        <v>0</v>
      </c>
      <c r="E72" s="57">
        <v>0</v>
      </c>
      <c r="F72" s="60">
        <f>SUM(C72:E72)</f>
        <v>0</v>
      </c>
    </row>
    <row r="73" spans="1:6" x14ac:dyDescent="0.3">
      <c r="A73" s="52"/>
      <c r="B73" s="52"/>
      <c r="C73" s="57">
        <v>0</v>
      </c>
      <c r="D73" s="57">
        <v>0</v>
      </c>
      <c r="E73" s="57">
        <v>0</v>
      </c>
      <c r="F73" s="60">
        <f t="shared" ref="F73:F84" si="8">SUM(C73:E73)</f>
        <v>0</v>
      </c>
    </row>
    <row r="74" spans="1:6" x14ac:dyDescent="0.3">
      <c r="A74" s="51"/>
      <c r="B74" s="51"/>
      <c r="C74" s="57">
        <v>0</v>
      </c>
      <c r="D74" s="57">
        <v>0</v>
      </c>
      <c r="E74" s="57">
        <v>0</v>
      </c>
      <c r="F74" s="60">
        <f t="shared" si="8"/>
        <v>0</v>
      </c>
    </row>
    <row r="75" spans="1:6" x14ac:dyDescent="0.3">
      <c r="A75" s="52"/>
      <c r="B75" s="52"/>
      <c r="C75" s="57">
        <v>0</v>
      </c>
      <c r="D75" s="57">
        <v>0</v>
      </c>
      <c r="E75" s="57">
        <v>0</v>
      </c>
      <c r="F75" s="60">
        <f t="shared" si="8"/>
        <v>0</v>
      </c>
    </row>
    <row r="76" spans="1:6" x14ac:dyDescent="0.3">
      <c r="A76" s="51"/>
      <c r="B76" s="51"/>
      <c r="C76" s="57">
        <v>0</v>
      </c>
      <c r="D76" s="57">
        <v>0</v>
      </c>
      <c r="E76" s="57">
        <v>0</v>
      </c>
      <c r="F76" s="60">
        <f t="shared" si="8"/>
        <v>0</v>
      </c>
    </row>
    <row r="77" spans="1:6" x14ac:dyDescent="0.3">
      <c r="A77" s="52"/>
      <c r="B77" s="52"/>
      <c r="C77" s="57">
        <v>0</v>
      </c>
      <c r="D77" s="57">
        <v>0</v>
      </c>
      <c r="E77" s="57">
        <v>0</v>
      </c>
      <c r="F77" s="60">
        <f t="shared" si="8"/>
        <v>0</v>
      </c>
    </row>
    <row r="78" spans="1:6" x14ac:dyDescent="0.3">
      <c r="A78" s="51"/>
      <c r="B78" s="51"/>
      <c r="C78" s="57">
        <v>0</v>
      </c>
      <c r="D78" s="57">
        <v>0</v>
      </c>
      <c r="E78" s="57">
        <v>0</v>
      </c>
      <c r="F78" s="60">
        <f t="shared" si="8"/>
        <v>0</v>
      </c>
    </row>
    <row r="79" spans="1:6" x14ac:dyDescent="0.3">
      <c r="A79" s="52"/>
      <c r="B79" s="52"/>
      <c r="C79" s="57">
        <v>0</v>
      </c>
      <c r="D79" s="57">
        <v>0</v>
      </c>
      <c r="E79" s="57">
        <v>0</v>
      </c>
      <c r="F79" s="60">
        <f t="shared" si="8"/>
        <v>0</v>
      </c>
    </row>
    <row r="80" spans="1:6" x14ac:dyDescent="0.3">
      <c r="A80" s="51"/>
      <c r="B80" s="51"/>
      <c r="C80" s="57">
        <v>0</v>
      </c>
      <c r="D80" s="57">
        <v>0</v>
      </c>
      <c r="E80" s="57">
        <v>0</v>
      </c>
      <c r="F80" s="60">
        <f t="shared" si="8"/>
        <v>0</v>
      </c>
    </row>
    <row r="81" spans="1:9" x14ac:dyDescent="0.3">
      <c r="A81" s="52"/>
      <c r="B81" s="52"/>
      <c r="C81" s="57">
        <v>0</v>
      </c>
      <c r="D81" s="57">
        <v>0</v>
      </c>
      <c r="E81" s="57">
        <v>0</v>
      </c>
      <c r="F81" s="60">
        <f t="shared" si="8"/>
        <v>0</v>
      </c>
    </row>
    <row r="82" spans="1:9" x14ac:dyDescent="0.3">
      <c r="A82" s="51"/>
      <c r="B82" s="51"/>
      <c r="C82" s="57">
        <v>0</v>
      </c>
      <c r="D82" s="57">
        <v>0</v>
      </c>
      <c r="E82" s="57">
        <v>0</v>
      </c>
      <c r="F82" s="60">
        <f t="shared" si="8"/>
        <v>0</v>
      </c>
    </row>
    <row r="83" spans="1:9" x14ac:dyDescent="0.3">
      <c r="A83" s="52"/>
      <c r="B83" s="52"/>
      <c r="C83" s="57">
        <v>0</v>
      </c>
      <c r="D83" s="57">
        <v>0</v>
      </c>
      <c r="E83" s="57">
        <v>0</v>
      </c>
      <c r="F83" s="60">
        <f t="shared" si="8"/>
        <v>0</v>
      </c>
    </row>
    <row r="84" spans="1:9" x14ac:dyDescent="0.3">
      <c r="A84" s="51"/>
      <c r="B84" s="51"/>
      <c r="C84" s="57">
        <v>0</v>
      </c>
      <c r="D84" s="57">
        <v>0</v>
      </c>
      <c r="E84" s="57">
        <v>0</v>
      </c>
      <c r="F84" s="60">
        <f t="shared" si="8"/>
        <v>0</v>
      </c>
    </row>
    <row r="85" spans="1:9" x14ac:dyDescent="0.3">
      <c r="A85" s="24"/>
      <c r="B85" s="24" t="s">
        <v>233</v>
      </c>
      <c r="C85" s="60">
        <f>SUM(C72:C84)</f>
        <v>0</v>
      </c>
      <c r="D85" s="60">
        <f t="shared" ref="D85:F85" si="9">SUM(D72:D84)</f>
        <v>0</v>
      </c>
      <c r="E85" s="60">
        <f t="shared" si="9"/>
        <v>0</v>
      </c>
      <c r="F85" s="60">
        <f t="shared" si="9"/>
        <v>0</v>
      </c>
    </row>
    <row r="86" spans="1:9" x14ac:dyDescent="0.3">
      <c r="A86" s="43" t="s">
        <v>234</v>
      </c>
      <c r="B86" s="44"/>
      <c r="C86" s="61" t="s">
        <v>209</v>
      </c>
      <c r="D86" s="61" t="s">
        <v>210</v>
      </c>
      <c r="E86" s="61" t="s">
        <v>211</v>
      </c>
      <c r="F86" s="61" t="s">
        <v>16</v>
      </c>
    </row>
    <row r="87" spans="1:9" x14ac:dyDescent="0.3">
      <c r="A87" s="48" t="s">
        <v>228</v>
      </c>
      <c r="B87" s="49">
        <v>10000</v>
      </c>
      <c r="C87" s="70">
        <v>0</v>
      </c>
      <c r="D87" s="70">
        <v>0</v>
      </c>
      <c r="E87" s="70">
        <v>0</v>
      </c>
      <c r="F87" s="70">
        <v>0</v>
      </c>
    </row>
    <row r="88" spans="1:9" x14ac:dyDescent="0.3">
      <c r="A88" s="50" t="s">
        <v>229</v>
      </c>
      <c r="B88" s="50"/>
      <c r="C88" s="70">
        <v>0</v>
      </c>
      <c r="D88" s="70">
        <v>0</v>
      </c>
      <c r="E88" s="70">
        <v>0</v>
      </c>
      <c r="F88" s="70">
        <v>0</v>
      </c>
      <c r="G88" s="50" t="s">
        <v>281</v>
      </c>
      <c r="I88" s="17" t="s">
        <v>282</v>
      </c>
    </row>
    <row r="89" spans="1:9" x14ac:dyDescent="0.3">
      <c r="A89" s="48"/>
      <c r="B89" s="48"/>
      <c r="C89" s="57">
        <v>0</v>
      </c>
      <c r="D89" s="57">
        <v>0</v>
      </c>
      <c r="E89" s="57">
        <v>0</v>
      </c>
      <c r="F89" s="60">
        <f>SUM(C89:E89)</f>
        <v>0</v>
      </c>
      <c r="G89" s="48" t="str">
        <f>IF(F89&lt;$B$87,$I$89,$I$88)</f>
        <v>Below</v>
      </c>
      <c r="I89" s="17" t="s">
        <v>283</v>
      </c>
    </row>
    <row r="90" spans="1:9" x14ac:dyDescent="0.3">
      <c r="A90" s="50"/>
      <c r="B90" s="50"/>
      <c r="C90" s="57">
        <v>0</v>
      </c>
      <c r="D90" s="57">
        <v>0</v>
      </c>
      <c r="E90" s="57">
        <v>0</v>
      </c>
      <c r="F90" s="60">
        <f t="shared" ref="F90:F102" si="10">SUM(C90:E90)</f>
        <v>0</v>
      </c>
      <c r="G90" s="50" t="str">
        <f t="shared" ref="G90:G102" si="11">IF(F90&lt;$B$87,$I$89,$I$88)</f>
        <v>Below</v>
      </c>
    </row>
    <row r="91" spans="1:9" x14ac:dyDescent="0.3">
      <c r="A91" s="48"/>
      <c r="B91" s="48"/>
      <c r="C91" s="57">
        <v>0</v>
      </c>
      <c r="D91" s="57">
        <v>0</v>
      </c>
      <c r="E91" s="57">
        <v>0</v>
      </c>
      <c r="F91" s="60">
        <f t="shared" si="10"/>
        <v>0</v>
      </c>
      <c r="G91" s="48" t="str">
        <f t="shared" si="11"/>
        <v>Below</v>
      </c>
    </row>
    <row r="92" spans="1:9" x14ac:dyDescent="0.3">
      <c r="A92" s="50"/>
      <c r="B92" s="50"/>
      <c r="C92" s="57">
        <v>0</v>
      </c>
      <c r="D92" s="57">
        <v>0</v>
      </c>
      <c r="E92" s="57">
        <v>0</v>
      </c>
      <c r="F92" s="60">
        <f t="shared" si="10"/>
        <v>0</v>
      </c>
      <c r="G92" s="50" t="str">
        <f t="shared" si="11"/>
        <v>Below</v>
      </c>
    </row>
    <row r="93" spans="1:9" x14ac:dyDescent="0.3">
      <c r="A93" s="48"/>
      <c r="B93" s="48"/>
      <c r="C93" s="57">
        <v>0</v>
      </c>
      <c r="D93" s="57">
        <v>0</v>
      </c>
      <c r="E93" s="57">
        <v>0</v>
      </c>
      <c r="F93" s="60">
        <f t="shared" si="10"/>
        <v>0</v>
      </c>
      <c r="G93" s="48" t="str">
        <f t="shared" si="11"/>
        <v>Below</v>
      </c>
    </row>
    <row r="94" spans="1:9" x14ac:dyDescent="0.3">
      <c r="A94" s="50"/>
      <c r="B94" s="50"/>
      <c r="C94" s="57">
        <v>0</v>
      </c>
      <c r="D94" s="57">
        <v>0</v>
      </c>
      <c r="E94" s="57">
        <v>0</v>
      </c>
      <c r="F94" s="60">
        <f t="shared" si="10"/>
        <v>0</v>
      </c>
      <c r="G94" s="50" t="str">
        <f t="shared" si="11"/>
        <v>Below</v>
      </c>
    </row>
    <row r="95" spans="1:9" x14ac:dyDescent="0.3">
      <c r="A95" s="48"/>
      <c r="B95" s="48"/>
      <c r="C95" s="57">
        <v>0</v>
      </c>
      <c r="D95" s="57">
        <v>0</v>
      </c>
      <c r="E95" s="57">
        <v>0</v>
      </c>
      <c r="F95" s="60">
        <f t="shared" si="10"/>
        <v>0</v>
      </c>
      <c r="G95" s="48" t="str">
        <f t="shared" si="11"/>
        <v>Below</v>
      </c>
    </row>
    <row r="96" spans="1:9" x14ac:dyDescent="0.3">
      <c r="A96" s="50"/>
      <c r="B96" s="50"/>
      <c r="C96" s="57">
        <v>0</v>
      </c>
      <c r="D96" s="57">
        <v>0</v>
      </c>
      <c r="E96" s="57">
        <v>0</v>
      </c>
      <c r="F96" s="60">
        <f t="shared" si="10"/>
        <v>0</v>
      </c>
      <c r="G96" s="50" t="str">
        <f t="shared" si="11"/>
        <v>Below</v>
      </c>
    </row>
    <row r="97" spans="1:7" x14ac:dyDescent="0.3">
      <c r="A97" s="48"/>
      <c r="B97" s="48"/>
      <c r="C97" s="57">
        <v>0</v>
      </c>
      <c r="D97" s="57">
        <v>0</v>
      </c>
      <c r="E97" s="57">
        <v>0</v>
      </c>
      <c r="F97" s="60">
        <f t="shared" si="10"/>
        <v>0</v>
      </c>
      <c r="G97" s="48" t="str">
        <f t="shared" si="11"/>
        <v>Below</v>
      </c>
    </row>
    <row r="98" spans="1:7" x14ac:dyDescent="0.3">
      <c r="A98" s="50"/>
      <c r="B98" s="50"/>
      <c r="C98" s="57">
        <v>0</v>
      </c>
      <c r="D98" s="57">
        <v>0</v>
      </c>
      <c r="E98" s="57">
        <v>0</v>
      </c>
      <c r="F98" s="60">
        <f t="shared" si="10"/>
        <v>0</v>
      </c>
      <c r="G98" s="50" t="str">
        <f t="shared" si="11"/>
        <v>Below</v>
      </c>
    </row>
    <row r="99" spans="1:7" x14ac:dyDescent="0.3">
      <c r="A99" s="48"/>
      <c r="B99" s="48"/>
      <c r="C99" s="57">
        <v>0</v>
      </c>
      <c r="D99" s="57">
        <v>0</v>
      </c>
      <c r="E99" s="57">
        <v>0</v>
      </c>
      <c r="F99" s="60">
        <f t="shared" si="10"/>
        <v>0</v>
      </c>
      <c r="G99" s="48" t="str">
        <f t="shared" si="11"/>
        <v>Below</v>
      </c>
    </row>
    <row r="100" spans="1:7" x14ac:dyDescent="0.3">
      <c r="A100" s="50"/>
      <c r="B100" s="50"/>
      <c r="C100" s="57">
        <v>0</v>
      </c>
      <c r="D100" s="57">
        <v>0</v>
      </c>
      <c r="E100" s="57">
        <v>0</v>
      </c>
      <c r="F100" s="60">
        <f t="shared" si="10"/>
        <v>0</v>
      </c>
      <c r="G100" s="50" t="str">
        <f t="shared" si="11"/>
        <v>Below</v>
      </c>
    </row>
    <row r="101" spans="1:7" x14ac:dyDescent="0.3">
      <c r="A101" s="48"/>
      <c r="B101" s="48"/>
      <c r="C101" s="57">
        <v>0</v>
      </c>
      <c r="D101" s="57">
        <v>0</v>
      </c>
      <c r="E101" s="57">
        <v>0</v>
      </c>
      <c r="F101" s="60">
        <f t="shared" si="10"/>
        <v>0</v>
      </c>
      <c r="G101" s="48" t="str">
        <f t="shared" si="11"/>
        <v>Below</v>
      </c>
    </row>
    <row r="102" spans="1:7" x14ac:dyDescent="0.3">
      <c r="A102" s="50"/>
      <c r="B102" s="50"/>
      <c r="C102" s="57">
        <v>0</v>
      </c>
      <c r="D102" s="57">
        <v>0</v>
      </c>
      <c r="E102" s="57">
        <v>0</v>
      </c>
      <c r="F102" s="60">
        <f t="shared" si="10"/>
        <v>0</v>
      </c>
      <c r="G102" s="50" t="str">
        <f t="shared" si="11"/>
        <v>Below</v>
      </c>
    </row>
    <row r="103" spans="1:7" x14ac:dyDescent="0.3">
      <c r="A103" s="24"/>
      <c r="B103" s="24" t="s">
        <v>231</v>
      </c>
      <c r="C103" s="60">
        <f>SUM(C87:C102)</f>
        <v>0</v>
      </c>
      <c r="D103" s="60">
        <f t="shared" ref="D103:F103" si="12">SUM(D87:D102)</f>
        <v>0</v>
      </c>
      <c r="E103" s="60">
        <f t="shared" si="12"/>
        <v>0</v>
      </c>
      <c r="F103" s="60">
        <f t="shared" si="12"/>
        <v>0</v>
      </c>
    </row>
    <row r="104" spans="1:7" x14ac:dyDescent="0.3">
      <c r="A104" s="43" t="s">
        <v>241</v>
      </c>
      <c r="B104" s="44"/>
      <c r="C104" s="61" t="s">
        <v>209</v>
      </c>
      <c r="D104" s="61" t="s">
        <v>210</v>
      </c>
      <c r="E104" s="61" t="s">
        <v>211</v>
      </c>
      <c r="F104" s="61" t="s">
        <v>16</v>
      </c>
      <c r="G104" s="50" t="s">
        <v>281</v>
      </c>
    </row>
    <row r="105" spans="1:7" x14ac:dyDescent="0.3">
      <c r="A105" s="54" t="s">
        <v>274</v>
      </c>
      <c r="B105" s="54"/>
      <c r="C105" s="57">
        <v>0</v>
      </c>
      <c r="D105" s="57">
        <v>0</v>
      </c>
      <c r="E105" s="57">
        <v>0</v>
      </c>
      <c r="F105" s="60">
        <f>SUM(C105:E105)</f>
        <v>0</v>
      </c>
      <c r="G105" s="48" t="str">
        <f>IF(F105&lt;$B$87,$I$89,$I$88)</f>
        <v>Below</v>
      </c>
    </row>
    <row r="106" spans="1:7" x14ac:dyDescent="0.3">
      <c r="A106" s="53"/>
      <c r="B106" s="53"/>
      <c r="C106" s="57">
        <v>0</v>
      </c>
      <c r="D106" s="57">
        <v>0</v>
      </c>
      <c r="E106" s="57">
        <v>0</v>
      </c>
      <c r="F106" s="60">
        <f t="shared" ref="F106:F109" si="13">SUM(C106:E106)</f>
        <v>0</v>
      </c>
      <c r="G106" s="50" t="str">
        <f t="shared" ref="G106:G109" si="14">IF(F106&lt;$B$87,$I$89,$I$88)</f>
        <v>Below</v>
      </c>
    </row>
    <row r="107" spans="1:7" x14ac:dyDescent="0.3">
      <c r="A107" s="54"/>
      <c r="B107" s="54"/>
      <c r="C107" s="57">
        <v>0</v>
      </c>
      <c r="D107" s="57">
        <v>0</v>
      </c>
      <c r="E107" s="57">
        <v>0</v>
      </c>
      <c r="F107" s="60">
        <f t="shared" si="13"/>
        <v>0</v>
      </c>
      <c r="G107" s="48" t="str">
        <f t="shared" si="14"/>
        <v>Below</v>
      </c>
    </row>
    <row r="108" spans="1:7" x14ac:dyDescent="0.3">
      <c r="A108" s="53"/>
      <c r="B108" s="53"/>
      <c r="C108" s="57">
        <v>0</v>
      </c>
      <c r="D108" s="57">
        <v>0</v>
      </c>
      <c r="E108" s="57">
        <v>0</v>
      </c>
      <c r="F108" s="60">
        <f t="shared" si="13"/>
        <v>0</v>
      </c>
      <c r="G108" s="50" t="str">
        <f t="shared" si="14"/>
        <v>Below</v>
      </c>
    </row>
    <row r="109" spans="1:7" x14ac:dyDescent="0.3">
      <c r="A109" s="54"/>
      <c r="B109" s="54"/>
      <c r="C109" s="57">
        <v>0</v>
      </c>
      <c r="D109" s="57">
        <v>0</v>
      </c>
      <c r="E109" s="57">
        <v>0</v>
      </c>
      <c r="F109" s="60">
        <f t="shared" si="13"/>
        <v>0</v>
      </c>
      <c r="G109" s="48" t="str">
        <f t="shared" si="14"/>
        <v>Below</v>
      </c>
    </row>
    <row r="110" spans="1:7" x14ac:dyDescent="0.3">
      <c r="A110" s="24"/>
      <c r="B110" s="24" t="s">
        <v>240</v>
      </c>
      <c r="C110" s="60">
        <f>SUM(C105:C109)</f>
        <v>0</v>
      </c>
      <c r="D110" s="60">
        <f t="shared" ref="D110:F110" si="15">SUM(D105:D109)</f>
        <v>0</v>
      </c>
      <c r="E110" s="60">
        <f t="shared" si="15"/>
        <v>0</v>
      </c>
      <c r="F110" s="60">
        <f t="shared" si="15"/>
        <v>0</v>
      </c>
    </row>
    <row r="111" spans="1:7" x14ac:dyDescent="0.3">
      <c r="A111" s="43" t="s">
        <v>242</v>
      </c>
      <c r="B111" s="44"/>
      <c r="C111" s="61" t="s">
        <v>209</v>
      </c>
      <c r="D111" s="61" t="s">
        <v>210</v>
      </c>
      <c r="E111" s="61" t="s">
        <v>211</v>
      </c>
      <c r="F111" s="61" t="s">
        <v>16</v>
      </c>
    </row>
    <row r="112" spans="1:7" x14ac:dyDescent="0.3">
      <c r="A112" s="55" t="s">
        <v>287</v>
      </c>
      <c r="B112" s="55"/>
      <c r="C112" s="57">
        <v>0</v>
      </c>
      <c r="D112" s="57">
        <v>0</v>
      </c>
      <c r="E112" s="57">
        <v>0</v>
      </c>
      <c r="F112" s="60">
        <f>SUM(C112:E112)</f>
        <v>0</v>
      </c>
    </row>
    <row r="113" spans="1:8" x14ac:dyDescent="0.3">
      <c r="A113" s="56" t="s">
        <v>286</v>
      </c>
      <c r="B113" s="56"/>
      <c r="C113" s="57">
        <v>0</v>
      </c>
      <c r="D113" s="57">
        <v>0</v>
      </c>
      <c r="E113" s="57">
        <v>0</v>
      </c>
      <c r="F113" s="60">
        <f t="shared" ref="F113:F127" si="16">SUM(C113:E113)</f>
        <v>0</v>
      </c>
    </row>
    <row r="114" spans="1:8" x14ac:dyDescent="0.3">
      <c r="A114" s="55"/>
      <c r="B114" s="55"/>
      <c r="C114" s="57">
        <v>0</v>
      </c>
      <c r="D114" s="57">
        <v>0</v>
      </c>
      <c r="E114" s="57">
        <v>0</v>
      </c>
      <c r="F114" s="60">
        <f t="shared" si="16"/>
        <v>0</v>
      </c>
    </row>
    <row r="115" spans="1:8" x14ac:dyDescent="0.3">
      <c r="A115" s="56"/>
      <c r="B115" s="56"/>
      <c r="C115" s="57">
        <v>0</v>
      </c>
      <c r="D115" s="57">
        <v>0</v>
      </c>
      <c r="E115" s="57">
        <v>0</v>
      </c>
      <c r="F115" s="60">
        <f t="shared" si="16"/>
        <v>0</v>
      </c>
    </row>
    <row r="116" spans="1:8" x14ac:dyDescent="0.3">
      <c r="A116" s="55"/>
      <c r="B116" s="55"/>
      <c r="C116" s="57">
        <v>0</v>
      </c>
      <c r="D116" s="57">
        <v>0</v>
      </c>
      <c r="E116" s="57">
        <v>0</v>
      </c>
      <c r="F116" s="60">
        <f t="shared" si="16"/>
        <v>0</v>
      </c>
    </row>
    <row r="117" spans="1:8" x14ac:dyDescent="0.3">
      <c r="A117" s="56"/>
      <c r="B117" s="56"/>
      <c r="C117" s="57">
        <v>0</v>
      </c>
      <c r="D117" s="57">
        <v>0</v>
      </c>
      <c r="E117" s="57">
        <v>0</v>
      </c>
      <c r="F117" s="60">
        <f t="shared" si="16"/>
        <v>0</v>
      </c>
    </row>
    <row r="118" spans="1:8" x14ac:dyDescent="0.3">
      <c r="A118" s="55"/>
      <c r="B118" s="55"/>
      <c r="C118" s="57">
        <v>0</v>
      </c>
      <c r="D118" s="57">
        <v>0</v>
      </c>
      <c r="E118" s="57">
        <v>0</v>
      </c>
      <c r="F118" s="60">
        <f t="shared" si="16"/>
        <v>0</v>
      </c>
    </row>
    <row r="119" spans="1:8" x14ac:dyDescent="0.3">
      <c r="A119" s="56"/>
      <c r="B119" s="56"/>
      <c r="C119" s="57">
        <v>0</v>
      </c>
      <c r="D119" s="57">
        <v>0</v>
      </c>
      <c r="E119" s="57">
        <v>0</v>
      </c>
      <c r="F119" s="60">
        <f t="shared" si="16"/>
        <v>0</v>
      </c>
      <c r="H119" s="17">
        <f>IF($B$132=$G$123,$F$129-$F$70,IF($B$132=$G$124,B$62,IF($B$132=$G$125,B$62+B$63)))</f>
        <v>0</v>
      </c>
    </row>
    <row r="120" spans="1:8" x14ac:dyDescent="0.3">
      <c r="A120" s="55"/>
      <c r="B120" s="55"/>
      <c r="C120" s="57">
        <v>0</v>
      </c>
      <c r="D120" s="57">
        <v>0</v>
      </c>
      <c r="E120" s="57">
        <v>0</v>
      </c>
      <c r="F120" s="60">
        <f t="shared" si="16"/>
        <v>0</v>
      </c>
    </row>
    <row r="121" spans="1:8" x14ac:dyDescent="0.3">
      <c r="A121" s="56"/>
      <c r="B121" s="56"/>
      <c r="C121" s="57">
        <v>0</v>
      </c>
      <c r="D121" s="57">
        <v>0</v>
      </c>
      <c r="E121" s="57">
        <v>0</v>
      </c>
      <c r="F121" s="60">
        <f t="shared" si="16"/>
        <v>0</v>
      </c>
    </row>
    <row r="122" spans="1:8" x14ac:dyDescent="0.3">
      <c r="A122" s="55"/>
      <c r="B122" s="55"/>
      <c r="C122" s="57">
        <v>0</v>
      </c>
      <c r="D122" s="57">
        <v>0</v>
      </c>
      <c r="E122" s="57">
        <v>0</v>
      </c>
      <c r="F122" s="60">
        <f t="shared" si="16"/>
        <v>0</v>
      </c>
    </row>
    <row r="123" spans="1:8" x14ac:dyDescent="0.3">
      <c r="A123" s="56"/>
      <c r="B123" s="56"/>
      <c r="C123" s="57">
        <v>0</v>
      </c>
      <c r="D123" s="57">
        <v>0</v>
      </c>
      <c r="E123" s="57">
        <v>0</v>
      </c>
      <c r="F123" s="60">
        <f t="shared" si="16"/>
        <v>0</v>
      </c>
      <c r="G123" s="17" t="s">
        <v>247</v>
      </c>
    </row>
    <row r="124" spans="1:8" x14ac:dyDescent="0.3">
      <c r="A124" s="55"/>
      <c r="B124" s="55"/>
      <c r="C124" s="57">
        <v>0</v>
      </c>
      <c r="D124" s="57">
        <v>0</v>
      </c>
      <c r="E124" s="57">
        <v>0</v>
      </c>
      <c r="F124" s="60">
        <f t="shared" si="16"/>
        <v>0</v>
      </c>
      <c r="G124" s="17" t="s">
        <v>248</v>
      </c>
    </row>
    <row r="125" spans="1:8" x14ac:dyDescent="0.3">
      <c r="A125" s="56"/>
      <c r="B125" s="56"/>
      <c r="C125" s="57">
        <v>0</v>
      </c>
      <c r="D125" s="57">
        <v>0</v>
      </c>
      <c r="E125" s="57">
        <v>0</v>
      </c>
      <c r="F125" s="60">
        <f t="shared" si="16"/>
        <v>0</v>
      </c>
      <c r="G125" s="17" t="s">
        <v>249</v>
      </c>
    </row>
    <row r="126" spans="1:8" x14ac:dyDescent="0.3">
      <c r="A126" s="55"/>
      <c r="B126" s="55"/>
      <c r="C126" s="57">
        <v>0</v>
      </c>
      <c r="D126" s="57">
        <v>0</v>
      </c>
      <c r="E126" s="57">
        <v>0</v>
      </c>
      <c r="F126" s="60">
        <f t="shared" si="16"/>
        <v>0</v>
      </c>
      <c r="G126" s="17" t="s">
        <v>256</v>
      </c>
    </row>
    <row r="127" spans="1:8" x14ac:dyDescent="0.3">
      <c r="A127" s="56"/>
      <c r="B127" s="56"/>
      <c r="C127" s="57">
        <v>0</v>
      </c>
      <c r="D127" s="57">
        <v>0</v>
      </c>
      <c r="E127" s="57">
        <v>0</v>
      </c>
      <c r="F127" s="60">
        <f t="shared" si="16"/>
        <v>0</v>
      </c>
      <c r="G127" s="17" t="s">
        <v>257</v>
      </c>
    </row>
    <row r="128" spans="1:8" x14ac:dyDescent="0.3">
      <c r="A128" s="24"/>
      <c r="B128" s="24" t="s">
        <v>243</v>
      </c>
      <c r="C128" s="62">
        <f>SUM(C112:C127)</f>
        <v>0</v>
      </c>
      <c r="D128" s="62">
        <f t="shared" ref="D128:F128" si="17">SUM(D112:D127)</f>
        <v>0</v>
      </c>
      <c r="E128" s="62">
        <f t="shared" si="17"/>
        <v>0</v>
      </c>
      <c r="F128" s="62">
        <f t="shared" si="17"/>
        <v>0</v>
      </c>
    </row>
    <row r="129" spans="1:6" s="66" customFormat="1" ht="20.25" x14ac:dyDescent="0.35">
      <c r="A129" s="63"/>
      <c r="B129" s="64" t="s">
        <v>244</v>
      </c>
      <c r="C129" s="65">
        <f>SUM(C37,C44,C63,C70,C85,C103,C110,C128)</f>
        <v>0</v>
      </c>
      <c r="D129" s="65">
        <f t="shared" ref="D129:E129" si="18">SUM(D37,D44,D63,D70,D85,D103,D110,D128)</f>
        <v>0</v>
      </c>
      <c r="E129" s="65">
        <f t="shared" si="18"/>
        <v>0</v>
      </c>
      <c r="F129" s="65">
        <f>SUM(F37,F44,F63,F70,F85,F103,F110,F128)</f>
        <v>0</v>
      </c>
    </row>
    <row r="130" spans="1:6" x14ac:dyDescent="0.3">
      <c r="A130" s="43" t="s">
        <v>258</v>
      </c>
      <c r="B130" s="44"/>
      <c r="C130" s="61" t="s">
        <v>259</v>
      </c>
      <c r="D130" s="61"/>
      <c r="E130" s="61" t="s">
        <v>260</v>
      </c>
      <c r="F130" s="61" t="s">
        <v>16</v>
      </c>
    </row>
    <row r="131" spans="1:6" x14ac:dyDescent="0.3">
      <c r="A131" s="24" t="s">
        <v>245</v>
      </c>
      <c r="B131" s="351">
        <v>0</v>
      </c>
      <c r="C131" s="22">
        <v>0</v>
      </c>
      <c r="D131" s="27"/>
      <c r="E131" s="22">
        <v>0</v>
      </c>
      <c r="F131" s="352">
        <f>SUM(+C131,E131)</f>
        <v>0</v>
      </c>
    </row>
    <row r="132" spans="1:6" ht="33" x14ac:dyDescent="0.3">
      <c r="A132" s="24" t="s">
        <v>246</v>
      </c>
      <c r="B132" s="349" t="s">
        <v>248</v>
      </c>
      <c r="C132" s="27"/>
      <c r="D132" s="27"/>
      <c r="E132" s="27"/>
      <c r="F132" s="27"/>
    </row>
    <row r="133" spans="1:6" x14ac:dyDescent="0.3">
      <c r="A133" s="24" t="s">
        <v>250</v>
      </c>
      <c r="B133" s="26">
        <f>IF($B$132=$G$123,$F$129-$F$70,IF($B$132=$G$124,$F$37,IF($B$132=$G$125,$F$37+$F$44)))</f>
        <v>0</v>
      </c>
      <c r="C133" s="27"/>
      <c r="D133" s="27"/>
      <c r="E133" s="27"/>
      <c r="F133" s="27"/>
    </row>
    <row r="134" spans="1:6" x14ac:dyDescent="0.3">
      <c r="A134" s="24" t="s">
        <v>288</v>
      </c>
      <c r="B134" s="354">
        <v>0</v>
      </c>
      <c r="C134" s="27"/>
      <c r="D134" s="27"/>
      <c r="E134" s="27"/>
      <c r="F134" s="27"/>
    </row>
    <row r="135" spans="1:6" x14ac:dyDescent="0.3">
      <c r="A135" s="24" t="s">
        <v>253</v>
      </c>
      <c r="B135" s="26">
        <f>B133-B134</f>
        <v>0</v>
      </c>
      <c r="C135" s="27"/>
      <c r="D135" s="27"/>
      <c r="E135" s="27"/>
      <c r="F135" s="27"/>
    </row>
    <row r="136" spans="1:6" x14ac:dyDescent="0.3">
      <c r="A136" s="24" t="s">
        <v>254</v>
      </c>
      <c r="B136" s="26">
        <f>B131*B135</f>
        <v>0</v>
      </c>
      <c r="C136" s="27"/>
      <c r="D136" s="27"/>
      <c r="E136" s="27"/>
      <c r="F136" s="27"/>
    </row>
    <row r="137" spans="1:6" x14ac:dyDescent="0.3">
      <c r="A137" s="24" t="s">
        <v>255</v>
      </c>
      <c r="B137" s="24" t="s">
        <v>256</v>
      </c>
      <c r="C137" s="27"/>
      <c r="D137" s="27"/>
      <c r="E137" s="27"/>
      <c r="F137" s="27"/>
    </row>
    <row r="138" spans="1:6" x14ac:dyDescent="0.3">
      <c r="A138" s="24" t="s">
        <v>262</v>
      </c>
      <c r="B138" s="350">
        <v>44561</v>
      </c>
      <c r="C138" s="27"/>
      <c r="D138" s="27"/>
      <c r="E138" s="27"/>
      <c r="F138" s="27"/>
    </row>
    <row r="139" spans="1:6" x14ac:dyDescent="0.3">
      <c r="A139" s="24"/>
      <c r="B139" s="24" t="s">
        <v>261</v>
      </c>
      <c r="C139" s="62">
        <f>SUM(C131)</f>
        <v>0</v>
      </c>
      <c r="D139" s="69"/>
      <c r="E139" s="62">
        <f>SUM(E131)</f>
        <v>0</v>
      </c>
      <c r="F139" s="62">
        <f>SUM(F131)</f>
        <v>0</v>
      </c>
    </row>
    <row r="140" spans="1:6" ht="20.25" x14ac:dyDescent="0.35">
      <c r="A140" s="18"/>
      <c r="B140" s="72" t="s">
        <v>263</v>
      </c>
      <c r="C140" s="73">
        <f>SUM(C139,C129)</f>
        <v>0</v>
      </c>
      <c r="D140" s="73">
        <f t="shared" ref="D140:F140" si="19">SUM(D139,D129)</f>
        <v>0</v>
      </c>
      <c r="E140" s="73">
        <f t="shared" si="19"/>
        <v>0</v>
      </c>
      <c r="F140" s="73">
        <f t="shared" si="19"/>
        <v>0</v>
      </c>
    </row>
    <row r="142" spans="1:6" x14ac:dyDescent="0.3">
      <c r="A142" s="17" t="s">
        <v>289</v>
      </c>
      <c r="B142" s="353"/>
    </row>
    <row r="143" spans="1:6" x14ac:dyDescent="0.3">
      <c r="A143" s="17" t="s">
        <v>290</v>
      </c>
    </row>
  </sheetData>
  <mergeCells count="1">
    <mergeCell ref="C1:F5"/>
  </mergeCells>
  <dataValidations count="4">
    <dataValidation type="list" allowBlank="1" showInputMessage="1" showErrorMessage="1" prompt="Select Method of Allocation" sqref="B132" xr:uid="{C20BCC3F-8C88-409C-9F80-52C242C4FFF3}">
      <formula1>$G$123:$G$125</formula1>
    </dataValidation>
    <dataValidation type="list" allowBlank="1" showInputMessage="1" showErrorMessage="1" sqref="B137" xr:uid="{1E868AFA-A1CA-479D-A0C8-2027798C1218}">
      <formula1>$G$126:$G$127</formula1>
    </dataValidation>
    <dataValidation type="list" allowBlank="1" showInputMessage="1" showErrorMessage="1" sqref="G89:G102 G105:G109" xr:uid="{1CC6F49D-7A2F-42CA-B89E-D8CEDA20B674}">
      <formula1>$I$88:$I$89</formula1>
    </dataValidation>
    <dataValidation type="list" allowBlank="1" showInputMessage="1" showErrorMessage="1" sqref="B42" xr:uid="{24CB4E41-8B90-4A17-91F6-6557953A9122}">
      <formula1>$I$41:$I$42</formula1>
    </dataValidation>
  </dataValidations>
  <pageMargins left="0.7" right="0.7" top="0.75" bottom="0.75" header="0.3" footer="0.3"/>
  <pageSetup orientation="portrait" horizontalDpi="4294967295" verticalDpi="4294967295" r:id="rId1"/>
  <rowBreaks count="1" manualBreakCount="1">
    <brk id="70" max="16383" man="1"/>
  </rowBreaks>
  <colBreaks count="1" manualBreakCount="1">
    <brk id="6" max="141" man="1"/>
  </colBreak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54910-CEFC-4D6C-B7FF-C8CA3633CBDE}">
  <dimension ref="A1:J143"/>
  <sheetViews>
    <sheetView zoomScale="60" zoomScaleNormal="60" workbookViewId="0">
      <selection activeCell="B2" sqref="B2"/>
    </sheetView>
  </sheetViews>
  <sheetFormatPr defaultColWidth="9.140625" defaultRowHeight="16.5" x14ac:dyDescent="0.3"/>
  <cols>
    <col min="1" max="9" width="35.7109375" style="17" customWidth="1"/>
    <col min="10" max="10" width="43.85546875" style="17" bestFit="1" customWidth="1"/>
    <col min="11" max="11" width="35.7109375" style="17" customWidth="1"/>
    <col min="12" max="16384" width="9.140625" style="17"/>
  </cols>
  <sheetData>
    <row r="1" spans="1:10" x14ac:dyDescent="0.3">
      <c r="A1" s="17" t="s">
        <v>203</v>
      </c>
      <c r="C1" s="358" t="s">
        <v>280</v>
      </c>
      <c r="D1" s="358"/>
      <c r="E1" s="358"/>
      <c r="F1" s="358"/>
    </row>
    <row r="2" spans="1:10" x14ac:dyDescent="0.3">
      <c r="A2" s="18" t="s">
        <v>204</v>
      </c>
      <c r="B2" s="19"/>
      <c r="C2" s="358"/>
      <c r="D2" s="358"/>
      <c r="E2" s="358"/>
      <c r="F2" s="358"/>
    </row>
    <row r="3" spans="1:10" x14ac:dyDescent="0.3">
      <c r="A3" s="18" t="s">
        <v>205</v>
      </c>
      <c r="B3" s="20"/>
      <c r="C3" s="358"/>
      <c r="D3" s="358"/>
      <c r="E3" s="358"/>
      <c r="F3" s="358"/>
    </row>
    <row r="4" spans="1:10" x14ac:dyDescent="0.3">
      <c r="A4" s="18" t="s">
        <v>160</v>
      </c>
      <c r="B4" s="20"/>
      <c r="C4" s="358"/>
      <c r="D4" s="358"/>
      <c r="E4" s="358"/>
      <c r="F4" s="358"/>
    </row>
    <row r="5" spans="1:10" x14ac:dyDescent="0.3">
      <c r="C5" s="359"/>
      <c r="D5" s="359"/>
      <c r="E5" s="359"/>
      <c r="F5" s="359"/>
    </row>
    <row r="6" spans="1:10" x14ac:dyDescent="0.3">
      <c r="A6" s="18" t="s">
        <v>206</v>
      </c>
      <c r="B6" s="18"/>
      <c r="C6" s="58" t="s">
        <v>209</v>
      </c>
      <c r="D6" s="58" t="s">
        <v>210</v>
      </c>
      <c r="E6" s="58" t="s">
        <v>211</v>
      </c>
      <c r="F6" s="58" t="s">
        <v>16</v>
      </c>
      <c r="G6" s="18"/>
      <c r="H6" s="18"/>
      <c r="I6" s="18"/>
      <c r="J6" s="18"/>
    </row>
    <row r="7" spans="1:10" x14ac:dyDescent="0.3">
      <c r="A7" s="21" t="s">
        <v>207</v>
      </c>
      <c r="B7" s="21" t="s">
        <v>208</v>
      </c>
      <c r="C7" s="59"/>
      <c r="D7" s="59"/>
      <c r="E7" s="59"/>
      <c r="F7" s="59"/>
      <c r="G7" s="40" t="s">
        <v>212</v>
      </c>
      <c r="H7" s="21" t="s">
        <v>213</v>
      </c>
      <c r="I7" s="21" t="s">
        <v>214</v>
      </c>
      <c r="J7" s="21" t="s">
        <v>270</v>
      </c>
    </row>
    <row r="8" spans="1:10" x14ac:dyDescent="0.3">
      <c r="A8" s="34"/>
      <c r="B8" s="34"/>
      <c r="C8" s="57">
        <v>0</v>
      </c>
      <c r="D8" s="57">
        <v>0</v>
      </c>
      <c r="E8" s="57">
        <v>0</v>
      </c>
      <c r="F8" s="60">
        <f>SUM(C8:E8)</f>
        <v>0</v>
      </c>
      <c r="G8" s="41">
        <v>0</v>
      </c>
      <c r="H8" s="34">
        <v>12</v>
      </c>
      <c r="I8" s="38">
        <v>1</v>
      </c>
      <c r="J8" s="41">
        <f>(G8/12)*H8*I8</f>
        <v>0</v>
      </c>
    </row>
    <row r="9" spans="1:10" x14ac:dyDescent="0.3">
      <c r="A9" s="21"/>
      <c r="B9" s="21"/>
      <c r="C9" s="57">
        <v>0</v>
      </c>
      <c r="D9" s="57">
        <v>0</v>
      </c>
      <c r="E9" s="57">
        <v>0</v>
      </c>
      <c r="F9" s="60">
        <f t="shared" ref="F9:F36" si="0">SUM(C9:E9)</f>
        <v>0</v>
      </c>
      <c r="G9" s="40">
        <v>0</v>
      </c>
      <c r="H9" s="21">
        <v>0</v>
      </c>
      <c r="I9" s="39">
        <v>0</v>
      </c>
      <c r="J9" s="40">
        <f t="shared" ref="J9:J36" si="1">(G9/12)*H9*I9</f>
        <v>0</v>
      </c>
    </row>
    <row r="10" spans="1:10" x14ac:dyDescent="0.3">
      <c r="A10" s="34"/>
      <c r="B10" s="34"/>
      <c r="C10" s="57">
        <v>0</v>
      </c>
      <c r="D10" s="57">
        <v>0</v>
      </c>
      <c r="E10" s="57">
        <v>0</v>
      </c>
      <c r="F10" s="60">
        <f t="shared" si="0"/>
        <v>0</v>
      </c>
      <c r="G10" s="41">
        <v>0</v>
      </c>
      <c r="H10" s="34">
        <v>0</v>
      </c>
      <c r="I10" s="38">
        <v>0</v>
      </c>
      <c r="J10" s="41">
        <f t="shared" si="1"/>
        <v>0</v>
      </c>
    </row>
    <row r="11" spans="1:10" x14ac:dyDescent="0.3">
      <c r="A11" s="21"/>
      <c r="B11" s="21"/>
      <c r="C11" s="57">
        <v>0</v>
      </c>
      <c r="D11" s="57">
        <v>0</v>
      </c>
      <c r="E11" s="57">
        <v>0</v>
      </c>
      <c r="F11" s="60">
        <f t="shared" si="0"/>
        <v>0</v>
      </c>
      <c r="G11" s="40">
        <v>0</v>
      </c>
      <c r="H11" s="21">
        <v>0</v>
      </c>
      <c r="I11" s="39">
        <v>0</v>
      </c>
      <c r="J11" s="40">
        <f t="shared" si="1"/>
        <v>0</v>
      </c>
    </row>
    <row r="12" spans="1:10" x14ac:dyDescent="0.3">
      <c r="A12" s="34"/>
      <c r="B12" s="34"/>
      <c r="C12" s="57">
        <v>0</v>
      </c>
      <c r="D12" s="57">
        <v>0</v>
      </c>
      <c r="E12" s="57">
        <v>0</v>
      </c>
      <c r="F12" s="60">
        <f t="shared" si="0"/>
        <v>0</v>
      </c>
      <c r="G12" s="41">
        <v>0</v>
      </c>
      <c r="H12" s="34">
        <v>0</v>
      </c>
      <c r="I12" s="38">
        <v>0</v>
      </c>
      <c r="J12" s="41">
        <f t="shared" si="1"/>
        <v>0</v>
      </c>
    </row>
    <row r="13" spans="1:10" x14ac:dyDescent="0.3">
      <c r="A13" s="21"/>
      <c r="B13" s="21"/>
      <c r="C13" s="57">
        <v>0</v>
      </c>
      <c r="D13" s="57">
        <v>0</v>
      </c>
      <c r="E13" s="57">
        <v>0</v>
      </c>
      <c r="F13" s="60">
        <f t="shared" si="0"/>
        <v>0</v>
      </c>
      <c r="G13" s="40">
        <v>0</v>
      </c>
      <c r="H13" s="21">
        <v>0</v>
      </c>
      <c r="I13" s="39">
        <v>0</v>
      </c>
      <c r="J13" s="40">
        <f t="shared" si="1"/>
        <v>0</v>
      </c>
    </row>
    <row r="14" spans="1:10" x14ac:dyDescent="0.3">
      <c r="A14" s="34"/>
      <c r="B14" s="34"/>
      <c r="C14" s="57">
        <v>0</v>
      </c>
      <c r="D14" s="57">
        <v>0</v>
      </c>
      <c r="E14" s="57">
        <v>0</v>
      </c>
      <c r="F14" s="60">
        <f t="shared" si="0"/>
        <v>0</v>
      </c>
      <c r="G14" s="41">
        <v>0</v>
      </c>
      <c r="H14" s="34">
        <v>0</v>
      </c>
      <c r="I14" s="38">
        <v>0</v>
      </c>
      <c r="J14" s="41">
        <f t="shared" si="1"/>
        <v>0</v>
      </c>
    </row>
    <row r="15" spans="1:10" x14ac:dyDescent="0.3">
      <c r="A15" s="21"/>
      <c r="B15" s="21"/>
      <c r="C15" s="57">
        <v>0</v>
      </c>
      <c r="D15" s="57">
        <v>0</v>
      </c>
      <c r="E15" s="57">
        <v>0</v>
      </c>
      <c r="F15" s="60">
        <f t="shared" si="0"/>
        <v>0</v>
      </c>
      <c r="G15" s="40">
        <v>0</v>
      </c>
      <c r="H15" s="21">
        <v>0</v>
      </c>
      <c r="I15" s="39">
        <v>0</v>
      </c>
      <c r="J15" s="40">
        <f t="shared" si="1"/>
        <v>0</v>
      </c>
    </row>
    <row r="16" spans="1:10" x14ac:dyDescent="0.3">
      <c r="A16" s="34"/>
      <c r="B16" s="34"/>
      <c r="C16" s="57">
        <v>0</v>
      </c>
      <c r="D16" s="57">
        <v>0</v>
      </c>
      <c r="E16" s="57">
        <v>0</v>
      </c>
      <c r="F16" s="60">
        <f t="shared" si="0"/>
        <v>0</v>
      </c>
      <c r="G16" s="41">
        <v>0</v>
      </c>
      <c r="H16" s="34">
        <v>0</v>
      </c>
      <c r="I16" s="38">
        <v>0</v>
      </c>
      <c r="J16" s="41">
        <f t="shared" si="1"/>
        <v>0</v>
      </c>
    </row>
    <row r="17" spans="1:10" x14ac:dyDescent="0.3">
      <c r="A17" s="21"/>
      <c r="B17" s="21"/>
      <c r="C17" s="57">
        <v>0</v>
      </c>
      <c r="D17" s="57">
        <v>0</v>
      </c>
      <c r="E17" s="57">
        <v>0</v>
      </c>
      <c r="F17" s="60">
        <f t="shared" si="0"/>
        <v>0</v>
      </c>
      <c r="G17" s="40">
        <v>0</v>
      </c>
      <c r="H17" s="21">
        <v>0</v>
      </c>
      <c r="I17" s="39">
        <v>0</v>
      </c>
      <c r="J17" s="40">
        <f t="shared" si="1"/>
        <v>0</v>
      </c>
    </row>
    <row r="18" spans="1:10" x14ac:dyDescent="0.3">
      <c r="A18" s="34"/>
      <c r="B18" s="34"/>
      <c r="C18" s="57">
        <v>0</v>
      </c>
      <c r="D18" s="57">
        <v>0</v>
      </c>
      <c r="E18" s="57">
        <v>0</v>
      </c>
      <c r="F18" s="60">
        <f t="shared" si="0"/>
        <v>0</v>
      </c>
      <c r="G18" s="41">
        <v>0</v>
      </c>
      <c r="H18" s="34">
        <v>0</v>
      </c>
      <c r="I18" s="38">
        <v>0</v>
      </c>
      <c r="J18" s="41">
        <f t="shared" si="1"/>
        <v>0</v>
      </c>
    </row>
    <row r="19" spans="1:10" x14ac:dyDescent="0.3">
      <c r="A19" s="21"/>
      <c r="B19" s="21"/>
      <c r="C19" s="57">
        <v>0</v>
      </c>
      <c r="D19" s="57">
        <v>0</v>
      </c>
      <c r="E19" s="57">
        <v>0</v>
      </c>
      <c r="F19" s="60">
        <f t="shared" si="0"/>
        <v>0</v>
      </c>
      <c r="G19" s="40">
        <v>0</v>
      </c>
      <c r="H19" s="21">
        <v>0</v>
      </c>
      <c r="I19" s="39">
        <v>0</v>
      </c>
      <c r="J19" s="40">
        <f t="shared" si="1"/>
        <v>0</v>
      </c>
    </row>
    <row r="20" spans="1:10" x14ac:dyDescent="0.3">
      <c r="A20" s="34"/>
      <c r="B20" s="34"/>
      <c r="C20" s="57">
        <v>0</v>
      </c>
      <c r="D20" s="57">
        <v>0</v>
      </c>
      <c r="E20" s="57">
        <v>0</v>
      </c>
      <c r="F20" s="60">
        <f t="shared" si="0"/>
        <v>0</v>
      </c>
      <c r="G20" s="41">
        <v>0</v>
      </c>
      <c r="H20" s="34">
        <v>0</v>
      </c>
      <c r="I20" s="38">
        <v>0</v>
      </c>
      <c r="J20" s="41">
        <f t="shared" si="1"/>
        <v>0</v>
      </c>
    </row>
    <row r="21" spans="1:10" x14ac:dyDescent="0.3">
      <c r="A21" s="21"/>
      <c r="B21" s="21"/>
      <c r="C21" s="57">
        <v>0</v>
      </c>
      <c r="D21" s="57">
        <v>0</v>
      </c>
      <c r="E21" s="57">
        <v>0</v>
      </c>
      <c r="F21" s="60">
        <f t="shared" si="0"/>
        <v>0</v>
      </c>
      <c r="G21" s="40">
        <v>0</v>
      </c>
      <c r="H21" s="21">
        <v>0</v>
      </c>
      <c r="I21" s="39">
        <v>0</v>
      </c>
      <c r="J21" s="40">
        <f t="shared" si="1"/>
        <v>0</v>
      </c>
    </row>
    <row r="22" spans="1:10" x14ac:dyDescent="0.3">
      <c r="A22" s="34"/>
      <c r="B22" s="34"/>
      <c r="C22" s="57">
        <v>0</v>
      </c>
      <c r="D22" s="57">
        <v>0</v>
      </c>
      <c r="E22" s="57">
        <v>0</v>
      </c>
      <c r="F22" s="60">
        <f t="shared" si="0"/>
        <v>0</v>
      </c>
      <c r="G22" s="41">
        <v>0</v>
      </c>
      <c r="H22" s="34">
        <v>0</v>
      </c>
      <c r="I22" s="38">
        <v>0</v>
      </c>
      <c r="J22" s="41">
        <f t="shared" si="1"/>
        <v>0</v>
      </c>
    </row>
    <row r="23" spans="1:10" x14ac:dyDescent="0.3">
      <c r="A23" s="21"/>
      <c r="B23" s="21"/>
      <c r="C23" s="57">
        <v>0</v>
      </c>
      <c r="D23" s="57">
        <v>0</v>
      </c>
      <c r="E23" s="57">
        <v>0</v>
      </c>
      <c r="F23" s="60">
        <f t="shared" si="0"/>
        <v>0</v>
      </c>
      <c r="G23" s="40">
        <v>0</v>
      </c>
      <c r="H23" s="21">
        <v>0</v>
      </c>
      <c r="I23" s="39">
        <v>0</v>
      </c>
      <c r="J23" s="40">
        <f t="shared" si="1"/>
        <v>0</v>
      </c>
    </row>
    <row r="24" spans="1:10" x14ac:dyDescent="0.3">
      <c r="A24" s="34"/>
      <c r="B24" s="34"/>
      <c r="C24" s="57">
        <v>0</v>
      </c>
      <c r="D24" s="57">
        <v>0</v>
      </c>
      <c r="E24" s="57">
        <v>0</v>
      </c>
      <c r="F24" s="60">
        <f t="shared" si="0"/>
        <v>0</v>
      </c>
      <c r="G24" s="41">
        <v>0</v>
      </c>
      <c r="H24" s="34">
        <v>0</v>
      </c>
      <c r="I24" s="38">
        <v>0</v>
      </c>
      <c r="J24" s="41">
        <f t="shared" si="1"/>
        <v>0</v>
      </c>
    </row>
    <row r="25" spans="1:10" x14ac:dyDescent="0.3">
      <c r="A25" s="21"/>
      <c r="B25" s="21"/>
      <c r="C25" s="57">
        <v>0</v>
      </c>
      <c r="D25" s="57">
        <v>0</v>
      </c>
      <c r="E25" s="57">
        <v>0</v>
      </c>
      <c r="F25" s="60">
        <f t="shared" si="0"/>
        <v>0</v>
      </c>
      <c r="G25" s="40">
        <v>0</v>
      </c>
      <c r="H25" s="21">
        <v>0</v>
      </c>
      <c r="I25" s="39">
        <v>0</v>
      </c>
      <c r="J25" s="40">
        <f t="shared" si="1"/>
        <v>0</v>
      </c>
    </row>
    <row r="26" spans="1:10" x14ac:dyDescent="0.3">
      <c r="A26" s="34"/>
      <c r="B26" s="34"/>
      <c r="C26" s="57">
        <v>0</v>
      </c>
      <c r="D26" s="57">
        <v>0</v>
      </c>
      <c r="E26" s="57">
        <v>0</v>
      </c>
      <c r="F26" s="60">
        <f t="shared" si="0"/>
        <v>0</v>
      </c>
      <c r="G26" s="41">
        <v>0</v>
      </c>
      <c r="H26" s="34">
        <v>0</v>
      </c>
      <c r="I26" s="38">
        <v>0</v>
      </c>
      <c r="J26" s="41">
        <f t="shared" si="1"/>
        <v>0</v>
      </c>
    </row>
    <row r="27" spans="1:10" x14ac:dyDescent="0.3">
      <c r="A27" s="21"/>
      <c r="B27" s="21"/>
      <c r="C27" s="57">
        <v>0</v>
      </c>
      <c r="D27" s="57">
        <v>0</v>
      </c>
      <c r="E27" s="57">
        <v>0</v>
      </c>
      <c r="F27" s="60">
        <f t="shared" si="0"/>
        <v>0</v>
      </c>
      <c r="G27" s="40">
        <v>0</v>
      </c>
      <c r="H27" s="21">
        <v>0</v>
      </c>
      <c r="I27" s="39">
        <v>0</v>
      </c>
      <c r="J27" s="40">
        <f t="shared" si="1"/>
        <v>0</v>
      </c>
    </row>
    <row r="28" spans="1:10" x14ac:dyDescent="0.3">
      <c r="A28" s="34"/>
      <c r="B28" s="34"/>
      <c r="C28" s="57">
        <v>0</v>
      </c>
      <c r="D28" s="57">
        <v>0</v>
      </c>
      <c r="E28" s="57">
        <v>0</v>
      </c>
      <c r="F28" s="60">
        <f t="shared" si="0"/>
        <v>0</v>
      </c>
      <c r="G28" s="41">
        <v>0</v>
      </c>
      <c r="H28" s="34">
        <v>0</v>
      </c>
      <c r="I28" s="38">
        <v>0</v>
      </c>
      <c r="J28" s="41">
        <f t="shared" si="1"/>
        <v>0</v>
      </c>
    </row>
    <row r="29" spans="1:10" x14ac:dyDescent="0.3">
      <c r="A29" s="21"/>
      <c r="B29" s="21"/>
      <c r="C29" s="57">
        <v>0</v>
      </c>
      <c r="D29" s="57">
        <v>0</v>
      </c>
      <c r="E29" s="57">
        <v>0</v>
      </c>
      <c r="F29" s="60">
        <f t="shared" si="0"/>
        <v>0</v>
      </c>
      <c r="G29" s="40">
        <v>0</v>
      </c>
      <c r="H29" s="21">
        <v>0</v>
      </c>
      <c r="I29" s="39">
        <v>0</v>
      </c>
      <c r="J29" s="40">
        <f t="shared" si="1"/>
        <v>0</v>
      </c>
    </row>
    <row r="30" spans="1:10" x14ac:dyDescent="0.3">
      <c r="A30" s="34"/>
      <c r="B30" s="34"/>
      <c r="C30" s="57">
        <v>0</v>
      </c>
      <c r="D30" s="57">
        <v>0</v>
      </c>
      <c r="E30" s="57">
        <v>0</v>
      </c>
      <c r="F30" s="60">
        <f t="shared" si="0"/>
        <v>0</v>
      </c>
      <c r="G30" s="41">
        <v>0</v>
      </c>
      <c r="H30" s="34">
        <v>0</v>
      </c>
      <c r="I30" s="38">
        <v>0</v>
      </c>
      <c r="J30" s="41">
        <f t="shared" si="1"/>
        <v>0</v>
      </c>
    </row>
    <row r="31" spans="1:10" x14ac:dyDescent="0.3">
      <c r="A31" s="21"/>
      <c r="B31" s="21"/>
      <c r="C31" s="57">
        <v>0</v>
      </c>
      <c r="D31" s="57">
        <v>0</v>
      </c>
      <c r="E31" s="57">
        <v>0</v>
      </c>
      <c r="F31" s="60">
        <f t="shared" si="0"/>
        <v>0</v>
      </c>
      <c r="G31" s="40">
        <v>0</v>
      </c>
      <c r="H31" s="21">
        <v>0</v>
      </c>
      <c r="I31" s="39">
        <v>0</v>
      </c>
      <c r="J31" s="40">
        <f t="shared" si="1"/>
        <v>0</v>
      </c>
    </row>
    <row r="32" spans="1:10" x14ac:dyDescent="0.3">
      <c r="A32" s="34"/>
      <c r="B32" s="34"/>
      <c r="C32" s="57">
        <v>0</v>
      </c>
      <c r="D32" s="57">
        <v>0</v>
      </c>
      <c r="E32" s="57">
        <v>0</v>
      </c>
      <c r="F32" s="60">
        <f t="shared" si="0"/>
        <v>0</v>
      </c>
      <c r="G32" s="41">
        <v>0</v>
      </c>
      <c r="H32" s="34">
        <v>0</v>
      </c>
      <c r="I32" s="38">
        <v>0</v>
      </c>
      <c r="J32" s="41">
        <f t="shared" si="1"/>
        <v>0</v>
      </c>
    </row>
    <row r="33" spans="1:10" x14ac:dyDescent="0.3">
      <c r="A33" s="21"/>
      <c r="B33" s="21"/>
      <c r="C33" s="57">
        <v>0</v>
      </c>
      <c r="D33" s="57">
        <v>0</v>
      </c>
      <c r="E33" s="57">
        <v>0</v>
      </c>
      <c r="F33" s="60">
        <f t="shared" si="0"/>
        <v>0</v>
      </c>
      <c r="G33" s="40">
        <v>0</v>
      </c>
      <c r="H33" s="21">
        <v>0</v>
      </c>
      <c r="I33" s="39">
        <v>0</v>
      </c>
      <c r="J33" s="40">
        <f t="shared" si="1"/>
        <v>0</v>
      </c>
    </row>
    <row r="34" spans="1:10" x14ac:dyDescent="0.3">
      <c r="A34" s="34"/>
      <c r="B34" s="34"/>
      <c r="C34" s="57">
        <v>0</v>
      </c>
      <c r="D34" s="57">
        <v>0</v>
      </c>
      <c r="E34" s="57">
        <v>0</v>
      </c>
      <c r="F34" s="60">
        <f t="shared" si="0"/>
        <v>0</v>
      </c>
      <c r="G34" s="41">
        <v>0</v>
      </c>
      <c r="H34" s="34">
        <v>0</v>
      </c>
      <c r="I34" s="38">
        <v>0</v>
      </c>
      <c r="J34" s="41">
        <f t="shared" si="1"/>
        <v>0</v>
      </c>
    </row>
    <row r="35" spans="1:10" x14ac:dyDescent="0.3">
      <c r="A35" s="21"/>
      <c r="B35" s="21"/>
      <c r="C35" s="57">
        <v>0</v>
      </c>
      <c r="D35" s="57">
        <v>0</v>
      </c>
      <c r="E35" s="57">
        <v>0</v>
      </c>
      <c r="F35" s="60">
        <f t="shared" si="0"/>
        <v>0</v>
      </c>
      <c r="G35" s="40">
        <v>0</v>
      </c>
      <c r="H35" s="21">
        <v>0</v>
      </c>
      <c r="I35" s="39">
        <v>0</v>
      </c>
      <c r="J35" s="40">
        <f t="shared" si="1"/>
        <v>0</v>
      </c>
    </row>
    <row r="36" spans="1:10" x14ac:dyDescent="0.3">
      <c r="A36" s="34"/>
      <c r="B36" s="34"/>
      <c r="C36" s="57">
        <v>0</v>
      </c>
      <c r="D36" s="57">
        <v>0</v>
      </c>
      <c r="E36" s="57">
        <v>0</v>
      </c>
      <c r="F36" s="60">
        <f t="shared" si="0"/>
        <v>0</v>
      </c>
      <c r="G36" s="41">
        <v>0</v>
      </c>
      <c r="H36" s="34">
        <v>0</v>
      </c>
      <c r="I36" s="38">
        <v>0</v>
      </c>
      <c r="J36" s="41">
        <f t="shared" si="1"/>
        <v>0</v>
      </c>
    </row>
    <row r="37" spans="1:10" x14ac:dyDescent="0.3">
      <c r="A37" s="24"/>
      <c r="B37" s="25" t="s">
        <v>220</v>
      </c>
      <c r="C37" s="60">
        <f>SUM(C8:C36)</f>
        <v>0</v>
      </c>
      <c r="D37" s="60">
        <f t="shared" ref="D37:J37" si="2">SUM(D8:D36)</f>
        <v>0</v>
      </c>
      <c r="E37" s="60">
        <f t="shared" si="2"/>
        <v>0</v>
      </c>
      <c r="F37" s="60">
        <f t="shared" si="2"/>
        <v>0</v>
      </c>
      <c r="G37" s="26">
        <f t="shared" si="2"/>
        <v>0</v>
      </c>
      <c r="H37" s="27"/>
      <c r="I37" s="28"/>
      <c r="J37" s="26">
        <f t="shared" si="2"/>
        <v>0</v>
      </c>
    </row>
    <row r="38" spans="1:10" x14ac:dyDescent="0.3">
      <c r="A38" s="43" t="s">
        <v>215</v>
      </c>
      <c r="B38" s="46"/>
      <c r="C38" s="61" t="s">
        <v>209</v>
      </c>
      <c r="D38" s="61" t="s">
        <v>210</v>
      </c>
      <c r="E38" s="61" t="s">
        <v>211</v>
      </c>
      <c r="F38" s="61" t="s">
        <v>16</v>
      </c>
      <c r="G38" s="45"/>
      <c r="H38" s="45"/>
      <c r="I38" s="45"/>
      <c r="J38" s="47"/>
    </row>
    <row r="39" spans="1:10" x14ac:dyDescent="0.3">
      <c r="A39" s="29" t="s">
        <v>216</v>
      </c>
      <c r="B39" s="30">
        <v>0</v>
      </c>
      <c r="C39" s="57">
        <v>0</v>
      </c>
      <c r="D39" s="57">
        <v>0</v>
      </c>
      <c r="E39" s="57">
        <v>0</v>
      </c>
      <c r="F39" s="60">
        <f>SUM(C39:E39)</f>
        <v>0</v>
      </c>
    </row>
    <row r="40" spans="1:10" x14ac:dyDescent="0.3">
      <c r="A40" s="35" t="s">
        <v>217</v>
      </c>
      <c r="B40" s="36">
        <v>0</v>
      </c>
      <c r="C40" s="348">
        <v>0</v>
      </c>
      <c r="D40" s="348">
        <v>0</v>
      </c>
      <c r="E40" s="348">
        <v>0</v>
      </c>
      <c r="F40" s="60">
        <v>0</v>
      </c>
    </row>
    <row r="41" spans="1:10" x14ac:dyDescent="0.3">
      <c r="A41" s="29" t="s">
        <v>218</v>
      </c>
      <c r="B41" s="30">
        <v>0</v>
      </c>
      <c r="C41" s="348">
        <v>0</v>
      </c>
      <c r="D41" s="348">
        <v>0</v>
      </c>
      <c r="E41" s="348">
        <v>0</v>
      </c>
      <c r="F41" s="60">
        <v>0</v>
      </c>
      <c r="I41" s="17" t="s">
        <v>273</v>
      </c>
    </row>
    <row r="42" spans="1:10" ht="33" x14ac:dyDescent="0.3">
      <c r="A42" s="37" t="s">
        <v>219</v>
      </c>
      <c r="B42" s="35" t="s">
        <v>271</v>
      </c>
      <c r="C42" s="70"/>
      <c r="D42" s="70"/>
      <c r="E42" s="70"/>
      <c r="F42" s="70"/>
      <c r="I42" s="17" t="s">
        <v>271</v>
      </c>
    </row>
    <row r="43" spans="1:10" x14ac:dyDescent="0.3">
      <c r="A43" s="29"/>
      <c r="B43" s="29"/>
      <c r="C43" s="70"/>
      <c r="D43" s="70"/>
      <c r="E43" s="70"/>
      <c r="F43" s="70"/>
    </row>
    <row r="44" spans="1:10" x14ac:dyDescent="0.3">
      <c r="A44" s="24"/>
      <c r="B44" s="25" t="s">
        <v>221</v>
      </c>
      <c r="C44" s="60">
        <f t="shared" ref="C44:E44" si="3">SUM(C39:C41)</f>
        <v>0</v>
      </c>
      <c r="D44" s="60">
        <f t="shared" si="3"/>
        <v>0</v>
      </c>
      <c r="E44" s="60">
        <f t="shared" si="3"/>
        <v>0</v>
      </c>
      <c r="F44" s="60">
        <f>SUM(F39:F41)</f>
        <v>0</v>
      </c>
    </row>
    <row r="45" spans="1:10" x14ac:dyDescent="0.3">
      <c r="A45" s="43" t="s">
        <v>222</v>
      </c>
      <c r="B45" s="45"/>
      <c r="C45" s="61" t="s">
        <v>209</v>
      </c>
      <c r="D45" s="61" t="s">
        <v>210</v>
      </c>
      <c r="E45" s="61" t="s">
        <v>211</v>
      </c>
      <c r="F45" s="61" t="s">
        <v>16</v>
      </c>
    </row>
    <row r="46" spans="1:10" x14ac:dyDescent="0.3">
      <c r="A46" s="31" t="s">
        <v>235</v>
      </c>
      <c r="B46" s="31">
        <v>0</v>
      </c>
      <c r="C46" s="57">
        <v>0</v>
      </c>
      <c r="D46" s="57">
        <v>0</v>
      </c>
      <c r="E46" s="57">
        <v>0</v>
      </c>
      <c r="F46" s="60">
        <f>SUM(C46:E46)</f>
        <v>0</v>
      </c>
    </row>
    <row r="47" spans="1:10" x14ac:dyDescent="0.3">
      <c r="A47" s="33" t="s">
        <v>236</v>
      </c>
      <c r="B47" s="344">
        <v>0</v>
      </c>
      <c r="C47" s="57">
        <v>0</v>
      </c>
      <c r="D47" s="57">
        <v>0</v>
      </c>
      <c r="E47" s="57">
        <v>0</v>
      </c>
      <c r="F47" s="60">
        <f t="shared" ref="F47:F62" si="4">SUM(C47:E47)</f>
        <v>0</v>
      </c>
    </row>
    <row r="48" spans="1:10" x14ac:dyDescent="0.3">
      <c r="A48" s="31" t="s">
        <v>237</v>
      </c>
      <c r="B48" s="345">
        <v>0</v>
      </c>
      <c r="C48" s="57">
        <v>0</v>
      </c>
      <c r="D48" s="57">
        <v>0</v>
      </c>
      <c r="E48" s="57">
        <v>0</v>
      </c>
      <c r="F48" s="60">
        <f t="shared" si="4"/>
        <v>0</v>
      </c>
    </row>
    <row r="49" spans="1:6" x14ac:dyDescent="0.3">
      <c r="A49" s="33" t="s">
        <v>238</v>
      </c>
      <c r="B49" s="33" t="s">
        <v>239</v>
      </c>
      <c r="C49" s="57">
        <v>0</v>
      </c>
      <c r="D49" s="57">
        <v>0</v>
      </c>
      <c r="E49" s="57">
        <v>0</v>
      </c>
      <c r="F49" s="60">
        <f t="shared" si="4"/>
        <v>0</v>
      </c>
    </row>
    <row r="50" spans="1:6" x14ac:dyDescent="0.3">
      <c r="A50" s="31">
        <v>0</v>
      </c>
      <c r="B50" s="345">
        <v>0</v>
      </c>
      <c r="C50" s="57">
        <v>0</v>
      </c>
      <c r="D50" s="57">
        <v>0</v>
      </c>
      <c r="E50" s="57">
        <v>0</v>
      </c>
      <c r="F50" s="60">
        <f t="shared" si="4"/>
        <v>0</v>
      </c>
    </row>
    <row r="51" spans="1:6" x14ac:dyDescent="0.3">
      <c r="A51" s="33" t="s">
        <v>225</v>
      </c>
      <c r="B51" s="33"/>
      <c r="C51" s="57">
        <v>0</v>
      </c>
      <c r="D51" s="57">
        <v>0</v>
      </c>
      <c r="E51" s="57">
        <v>0</v>
      </c>
      <c r="F51" s="60">
        <f t="shared" si="4"/>
        <v>0</v>
      </c>
    </row>
    <row r="52" spans="1:6" x14ac:dyDescent="0.3">
      <c r="A52" s="31"/>
      <c r="B52" s="31"/>
      <c r="C52" s="57">
        <v>0</v>
      </c>
      <c r="D52" s="57">
        <v>0</v>
      </c>
      <c r="E52" s="57">
        <v>0</v>
      </c>
      <c r="F52" s="60">
        <f t="shared" si="4"/>
        <v>0</v>
      </c>
    </row>
    <row r="53" spans="1:6" x14ac:dyDescent="0.3">
      <c r="A53" s="33"/>
      <c r="B53" s="33"/>
      <c r="C53" s="57">
        <v>0</v>
      </c>
      <c r="D53" s="57">
        <v>0</v>
      </c>
      <c r="E53" s="57">
        <v>0</v>
      </c>
      <c r="F53" s="60">
        <f t="shared" si="4"/>
        <v>0</v>
      </c>
    </row>
    <row r="54" spans="1:6" x14ac:dyDescent="0.3">
      <c r="A54" s="31"/>
      <c r="B54" s="31"/>
      <c r="C54" s="57">
        <v>0</v>
      </c>
      <c r="D54" s="57">
        <v>0</v>
      </c>
      <c r="E54" s="57">
        <v>0</v>
      </c>
      <c r="F54" s="60">
        <f t="shared" si="4"/>
        <v>0</v>
      </c>
    </row>
    <row r="55" spans="1:6" x14ac:dyDescent="0.3">
      <c r="A55" s="33"/>
      <c r="B55" s="33"/>
      <c r="C55" s="57">
        <v>0</v>
      </c>
      <c r="D55" s="57">
        <v>0</v>
      </c>
      <c r="E55" s="57">
        <v>0</v>
      </c>
      <c r="F55" s="60">
        <f t="shared" si="4"/>
        <v>0</v>
      </c>
    </row>
    <row r="56" spans="1:6" x14ac:dyDescent="0.3">
      <c r="A56" s="31"/>
      <c r="B56" s="31"/>
      <c r="C56" s="57">
        <v>0</v>
      </c>
      <c r="D56" s="57">
        <v>0</v>
      </c>
      <c r="E56" s="57">
        <v>0</v>
      </c>
      <c r="F56" s="60">
        <f t="shared" si="4"/>
        <v>0</v>
      </c>
    </row>
    <row r="57" spans="1:6" x14ac:dyDescent="0.3">
      <c r="A57" s="33"/>
      <c r="B57" s="33"/>
      <c r="C57" s="57">
        <v>0</v>
      </c>
      <c r="D57" s="57">
        <v>0</v>
      </c>
      <c r="E57" s="57">
        <v>0</v>
      </c>
      <c r="F57" s="60">
        <f t="shared" si="4"/>
        <v>0</v>
      </c>
    </row>
    <row r="58" spans="1:6" x14ac:dyDescent="0.3">
      <c r="A58" s="31"/>
      <c r="B58" s="31"/>
      <c r="C58" s="57">
        <v>0</v>
      </c>
      <c r="D58" s="57">
        <v>0</v>
      </c>
      <c r="E58" s="57">
        <v>0</v>
      </c>
      <c r="F58" s="60">
        <f t="shared" si="4"/>
        <v>0</v>
      </c>
    </row>
    <row r="59" spans="1:6" x14ac:dyDescent="0.3">
      <c r="A59" s="33" t="s">
        <v>285</v>
      </c>
      <c r="B59" s="33"/>
      <c r="C59" s="57">
        <v>0</v>
      </c>
      <c r="D59" s="57">
        <v>0</v>
      </c>
      <c r="E59" s="57">
        <v>0</v>
      </c>
      <c r="F59" s="60">
        <f t="shared" si="4"/>
        <v>0</v>
      </c>
    </row>
    <row r="60" spans="1:6" x14ac:dyDescent="0.3">
      <c r="A60" s="31"/>
      <c r="B60" s="31"/>
      <c r="C60" s="57">
        <v>0</v>
      </c>
      <c r="D60" s="57">
        <v>0</v>
      </c>
      <c r="E60" s="57">
        <v>0</v>
      </c>
      <c r="F60" s="60">
        <f t="shared" si="4"/>
        <v>0</v>
      </c>
    </row>
    <row r="61" spans="1:6" x14ac:dyDescent="0.3">
      <c r="A61" s="33"/>
      <c r="B61" s="33"/>
      <c r="C61" s="57">
        <v>0</v>
      </c>
      <c r="D61" s="57">
        <v>0</v>
      </c>
      <c r="E61" s="57">
        <v>0</v>
      </c>
      <c r="F61" s="60">
        <f t="shared" si="4"/>
        <v>0</v>
      </c>
    </row>
    <row r="62" spans="1:6" x14ac:dyDescent="0.3">
      <c r="A62" s="31"/>
      <c r="B62" s="31"/>
      <c r="C62" s="57">
        <v>0</v>
      </c>
      <c r="D62" s="57">
        <v>0</v>
      </c>
      <c r="E62" s="57">
        <v>0</v>
      </c>
      <c r="F62" s="60">
        <f t="shared" si="4"/>
        <v>0</v>
      </c>
    </row>
    <row r="63" spans="1:6" x14ac:dyDescent="0.3">
      <c r="A63" s="24"/>
      <c r="B63" s="24" t="s">
        <v>224</v>
      </c>
      <c r="C63" s="60">
        <f>SUM(C46:C62)</f>
        <v>0</v>
      </c>
      <c r="D63" s="60">
        <f t="shared" ref="D63:F63" si="5">SUM(D46:D62)</f>
        <v>0</v>
      </c>
      <c r="E63" s="60">
        <f t="shared" si="5"/>
        <v>0</v>
      </c>
      <c r="F63" s="60">
        <f t="shared" si="5"/>
        <v>0</v>
      </c>
    </row>
    <row r="64" spans="1:6" x14ac:dyDescent="0.3">
      <c r="A64" s="43" t="s">
        <v>226</v>
      </c>
      <c r="B64" s="44"/>
      <c r="C64" s="61" t="s">
        <v>209</v>
      </c>
      <c r="D64" s="61" t="s">
        <v>210</v>
      </c>
      <c r="E64" s="61" t="s">
        <v>211</v>
      </c>
      <c r="F64" s="61" t="s">
        <v>16</v>
      </c>
    </row>
    <row r="65" spans="1:6" x14ac:dyDescent="0.3">
      <c r="A65" s="32"/>
      <c r="B65" s="32"/>
      <c r="C65" s="57">
        <v>0</v>
      </c>
      <c r="D65" s="57">
        <v>0</v>
      </c>
      <c r="E65" s="57">
        <v>0</v>
      </c>
      <c r="F65" s="60">
        <f>SUM(C65:E65)</f>
        <v>0</v>
      </c>
    </row>
    <row r="66" spans="1:6" x14ac:dyDescent="0.3">
      <c r="A66" s="42"/>
      <c r="B66" s="42"/>
      <c r="C66" s="57">
        <v>0</v>
      </c>
      <c r="D66" s="57">
        <v>0</v>
      </c>
      <c r="E66" s="57">
        <v>0</v>
      </c>
      <c r="F66" s="60">
        <f t="shared" ref="F66:F69" si="6">SUM(C66:E66)</f>
        <v>0</v>
      </c>
    </row>
    <row r="67" spans="1:6" x14ac:dyDescent="0.3">
      <c r="A67" s="32"/>
      <c r="B67" s="32"/>
      <c r="C67" s="57">
        <v>0</v>
      </c>
      <c r="D67" s="57">
        <v>0</v>
      </c>
      <c r="E67" s="57">
        <v>0</v>
      </c>
      <c r="F67" s="60">
        <f t="shared" si="6"/>
        <v>0</v>
      </c>
    </row>
    <row r="68" spans="1:6" x14ac:dyDescent="0.3">
      <c r="A68" s="42"/>
      <c r="B68" s="42"/>
      <c r="C68" s="57">
        <v>0</v>
      </c>
      <c r="D68" s="57">
        <v>0</v>
      </c>
      <c r="E68" s="57">
        <v>0</v>
      </c>
      <c r="F68" s="60">
        <f t="shared" si="6"/>
        <v>0</v>
      </c>
    </row>
    <row r="69" spans="1:6" x14ac:dyDescent="0.3">
      <c r="A69" s="32"/>
      <c r="B69" s="32"/>
      <c r="C69" s="57">
        <v>0</v>
      </c>
      <c r="D69" s="57">
        <v>0</v>
      </c>
      <c r="E69" s="57">
        <v>0</v>
      </c>
      <c r="F69" s="60">
        <f t="shared" si="6"/>
        <v>0</v>
      </c>
    </row>
    <row r="70" spans="1:6" x14ac:dyDescent="0.3">
      <c r="A70" s="24"/>
      <c r="B70" s="24" t="s">
        <v>227</v>
      </c>
      <c r="C70" s="60">
        <f>SUM(C65:C69)</f>
        <v>0</v>
      </c>
      <c r="D70" s="60">
        <f t="shared" ref="D70:F70" si="7">SUM(D65:D69)</f>
        <v>0</v>
      </c>
      <c r="E70" s="60">
        <f t="shared" si="7"/>
        <v>0</v>
      </c>
      <c r="F70" s="60">
        <f t="shared" si="7"/>
        <v>0</v>
      </c>
    </row>
    <row r="71" spans="1:6" x14ac:dyDescent="0.3">
      <c r="A71" s="43" t="s">
        <v>232</v>
      </c>
      <c r="B71" s="44"/>
      <c r="C71" s="61" t="s">
        <v>209</v>
      </c>
      <c r="D71" s="61" t="s">
        <v>210</v>
      </c>
      <c r="E71" s="61" t="s">
        <v>211</v>
      </c>
      <c r="F71" s="61" t="s">
        <v>16</v>
      </c>
    </row>
    <row r="72" spans="1:6" x14ac:dyDescent="0.3">
      <c r="A72" s="51"/>
      <c r="B72" s="51"/>
      <c r="C72" s="57">
        <v>0</v>
      </c>
      <c r="D72" s="57">
        <v>0</v>
      </c>
      <c r="E72" s="57">
        <v>0</v>
      </c>
      <c r="F72" s="60">
        <f>SUM(C72:E72)</f>
        <v>0</v>
      </c>
    </row>
    <row r="73" spans="1:6" x14ac:dyDescent="0.3">
      <c r="A73" s="52"/>
      <c r="B73" s="52"/>
      <c r="C73" s="57">
        <v>0</v>
      </c>
      <c r="D73" s="57">
        <v>0</v>
      </c>
      <c r="E73" s="57">
        <v>0</v>
      </c>
      <c r="F73" s="60">
        <f t="shared" ref="F73:F84" si="8">SUM(C73:E73)</f>
        <v>0</v>
      </c>
    </row>
    <row r="74" spans="1:6" x14ac:dyDescent="0.3">
      <c r="A74" s="51"/>
      <c r="B74" s="51"/>
      <c r="C74" s="57">
        <v>0</v>
      </c>
      <c r="D74" s="57">
        <v>0</v>
      </c>
      <c r="E74" s="57">
        <v>0</v>
      </c>
      <c r="F74" s="60">
        <f t="shared" si="8"/>
        <v>0</v>
      </c>
    </row>
    <row r="75" spans="1:6" x14ac:dyDescent="0.3">
      <c r="A75" s="52"/>
      <c r="B75" s="52"/>
      <c r="C75" s="57">
        <v>0</v>
      </c>
      <c r="D75" s="57">
        <v>0</v>
      </c>
      <c r="E75" s="57">
        <v>0</v>
      </c>
      <c r="F75" s="60">
        <f t="shared" si="8"/>
        <v>0</v>
      </c>
    </row>
    <row r="76" spans="1:6" x14ac:dyDescent="0.3">
      <c r="A76" s="51"/>
      <c r="B76" s="51"/>
      <c r="C76" s="57">
        <v>0</v>
      </c>
      <c r="D76" s="57">
        <v>0</v>
      </c>
      <c r="E76" s="57">
        <v>0</v>
      </c>
      <c r="F76" s="60">
        <f t="shared" si="8"/>
        <v>0</v>
      </c>
    </row>
    <row r="77" spans="1:6" x14ac:dyDescent="0.3">
      <c r="A77" s="52"/>
      <c r="B77" s="52"/>
      <c r="C77" s="57">
        <v>0</v>
      </c>
      <c r="D77" s="57">
        <v>0</v>
      </c>
      <c r="E77" s="57">
        <v>0</v>
      </c>
      <c r="F77" s="60">
        <f t="shared" si="8"/>
        <v>0</v>
      </c>
    </row>
    <row r="78" spans="1:6" x14ac:dyDescent="0.3">
      <c r="A78" s="51"/>
      <c r="B78" s="51"/>
      <c r="C78" s="57">
        <v>0</v>
      </c>
      <c r="D78" s="57">
        <v>0</v>
      </c>
      <c r="E78" s="57">
        <v>0</v>
      </c>
      <c r="F78" s="60">
        <f t="shared" si="8"/>
        <v>0</v>
      </c>
    </row>
    <row r="79" spans="1:6" x14ac:dyDescent="0.3">
      <c r="A79" s="52"/>
      <c r="B79" s="52"/>
      <c r="C79" s="57">
        <v>0</v>
      </c>
      <c r="D79" s="57">
        <v>0</v>
      </c>
      <c r="E79" s="57">
        <v>0</v>
      </c>
      <c r="F79" s="60">
        <f t="shared" si="8"/>
        <v>0</v>
      </c>
    </row>
    <row r="80" spans="1:6" x14ac:dyDescent="0.3">
      <c r="A80" s="51"/>
      <c r="B80" s="51"/>
      <c r="C80" s="57">
        <v>0</v>
      </c>
      <c r="D80" s="57">
        <v>0</v>
      </c>
      <c r="E80" s="57">
        <v>0</v>
      </c>
      <c r="F80" s="60">
        <f t="shared" si="8"/>
        <v>0</v>
      </c>
    </row>
    <row r="81" spans="1:9" x14ac:dyDescent="0.3">
      <c r="A81" s="52"/>
      <c r="B81" s="52"/>
      <c r="C81" s="57">
        <v>0</v>
      </c>
      <c r="D81" s="57">
        <v>0</v>
      </c>
      <c r="E81" s="57">
        <v>0</v>
      </c>
      <c r="F81" s="60">
        <f t="shared" si="8"/>
        <v>0</v>
      </c>
    </row>
    <row r="82" spans="1:9" x14ac:dyDescent="0.3">
      <c r="A82" s="51"/>
      <c r="B82" s="51"/>
      <c r="C82" s="57">
        <v>0</v>
      </c>
      <c r="D82" s="57">
        <v>0</v>
      </c>
      <c r="E82" s="57">
        <v>0</v>
      </c>
      <c r="F82" s="60">
        <f t="shared" si="8"/>
        <v>0</v>
      </c>
    </row>
    <row r="83" spans="1:9" x14ac:dyDescent="0.3">
      <c r="A83" s="52"/>
      <c r="B83" s="52"/>
      <c r="C83" s="57">
        <v>0</v>
      </c>
      <c r="D83" s="57">
        <v>0</v>
      </c>
      <c r="E83" s="57">
        <v>0</v>
      </c>
      <c r="F83" s="60">
        <f t="shared" si="8"/>
        <v>0</v>
      </c>
    </row>
    <row r="84" spans="1:9" x14ac:dyDescent="0.3">
      <c r="A84" s="51"/>
      <c r="B84" s="51"/>
      <c r="C84" s="57">
        <v>0</v>
      </c>
      <c r="D84" s="57">
        <v>0</v>
      </c>
      <c r="E84" s="57">
        <v>0</v>
      </c>
      <c r="F84" s="60">
        <f t="shared" si="8"/>
        <v>0</v>
      </c>
    </row>
    <row r="85" spans="1:9" x14ac:dyDescent="0.3">
      <c r="A85" s="24"/>
      <c r="B85" s="24" t="s">
        <v>233</v>
      </c>
      <c r="C85" s="60">
        <f>SUM(C72:C84)</f>
        <v>0</v>
      </c>
      <c r="D85" s="60">
        <f t="shared" ref="D85:F85" si="9">SUM(D72:D84)</f>
        <v>0</v>
      </c>
      <c r="E85" s="60">
        <f t="shared" si="9"/>
        <v>0</v>
      </c>
      <c r="F85" s="60">
        <f t="shared" si="9"/>
        <v>0</v>
      </c>
    </row>
    <row r="86" spans="1:9" x14ac:dyDescent="0.3">
      <c r="A86" s="43" t="s">
        <v>234</v>
      </c>
      <c r="B86" s="44"/>
      <c r="C86" s="61" t="s">
        <v>209</v>
      </c>
      <c r="D86" s="61" t="s">
        <v>210</v>
      </c>
      <c r="E86" s="61" t="s">
        <v>211</v>
      </c>
      <c r="F86" s="61" t="s">
        <v>16</v>
      </c>
    </row>
    <row r="87" spans="1:9" x14ac:dyDescent="0.3">
      <c r="A87" s="48" t="s">
        <v>228</v>
      </c>
      <c r="B87" s="49">
        <v>10000</v>
      </c>
      <c r="C87" s="70">
        <v>0</v>
      </c>
      <c r="D87" s="70">
        <v>0</v>
      </c>
      <c r="E87" s="70">
        <v>0</v>
      </c>
      <c r="F87" s="70">
        <v>0</v>
      </c>
    </row>
    <row r="88" spans="1:9" x14ac:dyDescent="0.3">
      <c r="A88" s="50" t="s">
        <v>229</v>
      </c>
      <c r="B88" s="50"/>
      <c r="C88" s="70">
        <v>0</v>
      </c>
      <c r="D88" s="70">
        <v>0</v>
      </c>
      <c r="E88" s="70">
        <v>0</v>
      </c>
      <c r="F88" s="70">
        <v>0</v>
      </c>
      <c r="G88" s="50" t="s">
        <v>281</v>
      </c>
      <c r="I88" s="17" t="s">
        <v>282</v>
      </c>
    </row>
    <row r="89" spans="1:9" x14ac:dyDescent="0.3">
      <c r="A89" s="48"/>
      <c r="B89" s="48"/>
      <c r="C89" s="57">
        <v>0</v>
      </c>
      <c r="D89" s="57">
        <v>0</v>
      </c>
      <c r="E89" s="57">
        <v>0</v>
      </c>
      <c r="F89" s="60">
        <f>SUM(C89:E89)</f>
        <v>0</v>
      </c>
      <c r="G89" s="48" t="str">
        <f>IF(F89&lt;$B$87,$I$89,$I$88)</f>
        <v>Below</v>
      </c>
      <c r="I89" s="17" t="s">
        <v>283</v>
      </c>
    </row>
    <row r="90" spans="1:9" x14ac:dyDescent="0.3">
      <c r="A90" s="50"/>
      <c r="B90" s="50"/>
      <c r="C90" s="57">
        <v>0</v>
      </c>
      <c r="D90" s="57">
        <v>0</v>
      </c>
      <c r="E90" s="57">
        <v>0</v>
      </c>
      <c r="F90" s="60">
        <f t="shared" ref="F90:F102" si="10">SUM(C90:E90)</f>
        <v>0</v>
      </c>
      <c r="G90" s="50" t="str">
        <f t="shared" ref="G90:G102" si="11">IF(F90&lt;$B$87,$I$89,$I$88)</f>
        <v>Below</v>
      </c>
    </row>
    <row r="91" spans="1:9" x14ac:dyDescent="0.3">
      <c r="A91" s="48"/>
      <c r="B91" s="48"/>
      <c r="C91" s="57">
        <v>0</v>
      </c>
      <c r="D91" s="57">
        <v>0</v>
      </c>
      <c r="E91" s="57">
        <v>0</v>
      </c>
      <c r="F91" s="60">
        <f t="shared" si="10"/>
        <v>0</v>
      </c>
      <c r="G91" s="48" t="str">
        <f t="shared" si="11"/>
        <v>Below</v>
      </c>
    </row>
    <row r="92" spans="1:9" x14ac:dyDescent="0.3">
      <c r="A92" s="50"/>
      <c r="B92" s="50"/>
      <c r="C92" s="57">
        <v>0</v>
      </c>
      <c r="D92" s="57">
        <v>0</v>
      </c>
      <c r="E92" s="57">
        <v>0</v>
      </c>
      <c r="F92" s="60">
        <f t="shared" si="10"/>
        <v>0</v>
      </c>
      <c r="G92" s="50" t="str">
        <f t="shared" si="11"/>
        <v>Below</v>
      </c>
    </row>
    <row r="93" spans="1:9" x14ac:dyDescent="0.3">
      <c r="A93" s="48"/>
      <c r="B93" s="48"/>
      <c r="C93" s="57">
        <v>0</v>
      </c>
      <c r="D93" s="57">
        <v>0</v>
      </c>
      <c r="E93" s="57">
        <v>0</v>
      </c>
      <c r="F93" s="60">
        <f t="shared" si="10"/>
        <v>0</v>
      </c>
      <c r="G93" s="48" t="str">
        <f t="shared" si="11"/>
        <v>Below</v>
      </c>
    </row>
    <row r="94" spans="1:9" x14ac:dyDescent="0.3">
      <c r="A94" s="50"/>
      <c r="B94" s="50"/>
      <c r="C94" s="57">
        <v>0</v>
      </c>
      <c r="D94" s="57">
        <v>0</v>
      </c>
      <c r="E94" s="57">
        <v>0</v>
      </c>
      <c r="F94" s="60">
        <f t="shared" si="10"/>
        <v>0</v>
      </c>
      <c r="G94" s="50" t="str">
        <f t="shared" si="11"/>
        <v>Below</v>
      </c>
    </row>
    <row r="95" spans="1:9" x14ac:dyDescent="0.3">
      <c r="A95" s="48"/>
      <c r="B95" s="48"/>
      <c r="C95" s="57">
        <v>0</v>
      </c>
      <c r="D95" s="57">
        <v>0</v>
      </c>
      <c r="E95" s="57">
        <v>0</v>
      </c>
      <c r="F95" s="60">
        <f t="shared" si="10"/>
        <v>0</v>
      </c>
      <c r="G95" s="48" t="str">
        <f t="shared" si="11"/>
        <v>Below</v>
      </c>
    </row>
    <row r="96" spans="1:9" x14ac:dyDescent="0.3">
      <c r="A96" s="50"/>
      <c r="B96" s="50"/>
      <c r="C96" s="57">
        <v>0</v>
      </c>
      <c r="D96" s="57">
        <v>0</v>
      </c>
      <c r="E96" s="57">
        <v>0</v>
      </c>
      <c r="F96" s="60">
        <f t="shared" si="10"/>
        <v>0</v>
      </c>
      <c r="G96" s="50" t="str">
        <f t="shared" si="11"/>
        <v>Below</v>
      </c>
    </row>
    <row r="97" spans="1:7" x14ac:dyDescent="0.3">
      <c r="A97" s="48"/>
      <c r="B97" s="48"/>
      <c r="C97" s="57">
        <v>0</v>
      </c>
      <c r="D97" s="57">
        <v>0</v>
      </c>
      <c r="E97" s="57">
        <v>0</v>
      </c>
      <c r="F97" s="60">
        <f t="shared" si="10"/>
        <v>0</v>
      </c>
      <c r="G97" s="48" t="str">
        <f t="shared" si="11"/>
        <v>Below</v>
      </c>
    </row>
    <row r="98" spans="1:7" x14ac:dyDescent="0.3">
      <c r="A98" s="50"/>
      <c r="B98" s="50"/>
      <c r="C98" s="57">
        <v>0</v>
      </c>
      <c r="D98" s="57">
        <v>0</v>
      </c>
      <c r="E98" s="57">
        <v>0</v>
      </c>
      <c r="F98" s="60">
        <f t="shared" si="10"/>
        <v>0</v>
      </c>
      <c r="G98" s="50" t="str">
        <f t="shared" si="11"/>
        <v>Below</v>
      </c>
    </row>
    <row r="99" spans="1:7" x14ac:dyDescent="0.3">
      <c r="A99" s="48"/>
      <c r="B99" s="48"/>
      <c r="C99" s="57">
        <v>0</v>
      </c>
      <c r="D99" s="57">
        <v>0</v>
      </c>
      <c r="E99" s="57">
        <v>0</v>
      </c>
      <c r="F99" s="60">
        <f t="shared" si="10"/>
        <v>0</v>
      </c>
      <c r="G99" s="48" t="str">
        <f t="shared" si="11"/>
        <v>Below</v>
      </c>
    </row>
    <row r="100" spans="1:7" x14ac:dyDescent="0.3">
      <c r="A100" s="50"/>
      <c r="B100" s="50"/>
      <c r="C100" s="57">
        <v>0</v>
      </c>
      <c r="D100" s="57">
        <v>0</v>
      </c>
      <c r="E100" s="57">
        <v>0</v>
      </c>
      <c r="F100" s="60">
        <f t="shared" si="10"/>
        <v>0</v>
      </c>
      <c r="G100" s="50" t="str">
        <f t="shared" si="11"/>
        <v>Below</v>
      </c>
    </row>
    <row r="101" spans="1:7" x14ac:dyDescent="0.3">
      <c r="A101" s="48"/>
      <c r="B101" s="48"/>
      <c r="C101" s="57">
        <v>0</v>
      </c>
      <c r="D101" s="57">
        <v>0</v>
      </c>
      <c r="E101" s="57">
        <v>0</v>
      </c>
      <c r="F101" s="60">
        <f t="shared" si="10"/>
        <v>0</v>
      </c>
      <c r="G101" s="48" t="str">
        <f t="shared" si="11"/>
        <v>Below</v>
      </c>
    </row>
    <row r="102" spans="1:7" x14ac:dyDescent="0.3">
      <c r="A102" s="50"/>
      <c r="B102" s="50"/>
      <c r="C102" s="57">
        <v>0</v>
      </c>
      <c r="D102" s="57">
        <v>0</v>
      </c>
      <c r="E102" s="57">
        <v>0</v>
      </c>
      <c r="F102" s="60">
        <f t="shared" si="10"/>
        <v>0</v>
      </c>
      <c r="G102" s="50" t="str">
        <f t="shared" si="11"/>
        <v>Below</v>
      </c>
    </row>
    <row r="103" spans="1:7" x14ac:dyDescent="0.3">
      <c r="A103" s="24"/>
      <c r="B103" s="24" t="s">
        <v>231</v>
      </c>
      <c r="C103" s="60">
        <f>SUM(C87:C102)</f>
        <v>0</v>
      </c>
      <c r="D103" s="60">
        <f t="shared" ref="D103:F103" si="12">SUM(D87:D102)</f>
        <v>0</v>
      </c>
      <c r="E103" s="60">
        <f t="shared" si="12"/>
        <v>0</v>
      </c>
      <c r="F103" s="60">
        <f t="shared" si="12"/>
        <v>0</v>
      </c>
    </row>
    <row r="104" spans="1:7" x14ac:dyDescent="0.3">
      <c r="A104" s="43" t="s">
        <v>241</v>
      </c>
      <c r="B104" s="44"/>
      <c r="C104" s="61" t="s">
        <v>209</v>
      </c>
      <c r="D104" s="61" t="s">
        <v>210</v>
      </c>
      <c r="E104" s="61" t="s">
        <v>211</v>
      </c>
      <c r="F104" s="61" t="s">
        <v>16</v>
      </c>
      <c r="G104" s="50" t="s">
        <v>281</v>
      </c>
    </row>
    <row r="105" spans="1:7" x14ac:dyDescent="0.3">
      <c r="A105" s="54" t="s">
        <v>274</v>
      </c>
      <c r="B105" s="54"/>
      <c r="C105" s="57">
        <v>0</v>
      </c>
      <c r="D105" s="57">
        <v>0</v>
      </c>
      <c r="E105" s="57">
        <v>0</v>
      </c>
      <c r="F105" s="60">
        <f>SUM(C105:E105)</f>
        <v>0</v>
      </c>
      <c r="G105" s="48" t="str">
        <f>IF(F105&lt;$B$87,$I$89,$I$88)</f>
        <v>Below</v>
      </c>
    </row>
    <row r="106" spans="1:7" x14ac:dyDescent="0.3">
      <c r="A106" s="53"/>
      <c r="B106" s="53"/>
      <c r="C106" s="57">
        <v>0</v>
      </c>
      <c r="D106" s="57">
        <v>0</v>
      </c>
      <c r="E106" s="57">
        <v>0</v>
      </c>
      <c r="F106" s="60">
        <f t="shared" ref="F106:F109" si="13">SUM(C106:E106)</f>
        <v>0</v>
      </c>
      <c r="G106" s="50" t="str">
        <f t="shared" ref="G106:G109" si="14">IF(F106&lt;$B$87,$I$89,$I$88)</f>
        <v>Below</v>
      </c>
    </row>
    <row r="107" spans="1:7" x14ac:dyDescent="0.3">
      <c r="A107" s="54"/>
      <c r="B107" s="54"/>
      <c r="C107" s="57">
        <v>0</v>
      </c>
      <c r="D107" s="57">
        <v>0</v>
      </c>
      <c r="E107" s="57">
        <v>0</v>
      </c>
      <c r="F107" s="60">
        <f t="shared" si="13"/>
        <v>0</v>
      </c>
      <c r="G107" s="48" t="str">
        <f t="shared" si="14"/>
        <v>Below</v>
      </c>
    </row>
    <row r="108" spans="1:7" x14ac:dyDescent="0.3">
      <c r="A108" s="53"/>
      <c r="B108" s="53"/>
      <c r="C108" s="57">
        <v>0</v>
      </c>
      <c r="D108" s="57">
        <v>0</v>
      </c>
      <c r="E108" s="57">
        <v>0</v>
      </c>
      <c r="F108" s="60">
        <f t="shared" si="13"/>
        <v>0</v>
      </c>
      <c r="G108" s="50" t="str">
        <f t="shared" si="14"/>
        <v>Below</v>
      </c>
    </row>
    <row r="109" spans="1:7" x14ac:dyDescent="0.3">
      <c r="A109" s="54"/>
      <c r="B109" s="54"/>
      <c r="C109" s="57">
        <v>0</v>
      </c>
      <c r="D109" s="57">
        <v>0</v>
      </c>
      <c r="E109" s="57">
        <v>0</v>
      </c>
      <c r="F109" s="60">
        <f t="shared" si="13"/>
        <v>0</v>
      </c>
      <c r="G109" s="48" t="str">
        <f t="shared" si="14"/>
        <v>Below</v>
      </c>
    </row>
    <row r="110" spans="1:7" x14ac:dyDescent="0.3">
      <c r="A110" s="24"/>
      <c r="B110" s="24" t="s">
        <v>240</v>
      </c>
      <c r="C110" s="60">
        <f>SUM(C105:C109)</f>
        <v>0</v>
      </c>
      <c r="D110" s="60">
        <f t="shared" ref="D110:F110" si="15">SUM(D105:D109)</f>
        <v>0</v>
      </c>
      <c r="E110" s="60">
        <f t="shared" si="15"/>
        <v>0</v>
      </c>
      <c r="F110" s="60">
        <f t="shared" si="15"/>
        <v>0</v>
      </c>
    </row>
    <row r="111" spans="1:7" x14ac:dyDescent="0.3">
      <c r="A111" s="43" t="s">
        <v>242</v>
      </c>
      <c r="B111" s="44"/>
      <c r="C111" s="61" t="s">
        <v>209</v>
      </c>
      <c r="D111" s="61" t="s">
        <v>210</v>
      </c>
      <c r="E111" s="61" t="s">
        <v>211</v>
      </c>
      <c r="F111" s="61" t="s">
        <v>16</v>
      </c>
    </row>
    <row r="112" spans="1:7" x14ac:dyDescent="0.3">
      <c r="A112" s="55" t="s">
        <v>287</v>
      </c>
      <c r="B112" s="55"/>
      <c r="C112" s="57">
        <v>0</v>
      </c>
      <c r="D112" s="57">
        <v>0</v>
      </c>
      <c r="E112" s="57">
        <v>0</v>
      </c>
      <c r="F112" s="60">
        <f>SUM(C112:E112)</f>
        <v>0</v>
      </c>
    </row>
    <row r="113" spans="1:8" x14ac:dyDescent="0.3">
      <c r="A113" s="56" t="s">
        <v>286</v>
      </c>
      <c r="B113" s="56"/>
      <c r="C113" s="57">
        <v>0</v>
      </c>
      <c r="D113" s="57">
        <v>0</v>
      </c>
      <c r="E113" s="57">
        <v>0</v>
      </c>
      <c r="F113" s="60">
        <f t="shared" ref="F113:F127" si="16">SUM(C113:E113)</f>
        <v>0</v>
      </c>
    </row>
    <row r="114" spans="1:8" x14ac:dyDescent="0.3">
      <c r="A114" s="55"/>
      <c r="B114" s="55"/>
      <c r="C114" s="57">
        <v>0</v>
      </c>
      <c r="D114" s="57">
        <v>0</v>
      </c>
      <c r="E114" s="57">
        <v>0</v>
      </c>
      <c r="F114" s="60">
        <f t="shared" si="16"/>
        <v>0</v>
      </c>
    </row>
    <row r="115" spans="1:8" x14ac:dyDescent="0.3">
      <c r="A115" s="56"/>
      <c r="B115" s="56"/>
      <c r="C115" s="57">
        <v>0</v>
      </c>
      <c r="D115" s="57">
        <v>0</v>
      </c>
      <c r="E115" s="57">
        <v>0</v>
      </c>
      <c r="F115" s="60">
        <f t="shared" si="16"/>
        <v>0</v>
      </c>
    </row>
    <row r="116" spans="1:8" x14ac:dyDescent="0.3">
      <c r="A116" s="55"/>
      <c r="B116" s="55"/>
      <c r="C116" s="57">
        <v>0</v>
      </c>
      <c r="D116" s="57">
        <v>0</v>
      </c>
      <c r="E116" s="57">
        <v>0</v>
      </c>
      <c r="F116" s="60">
        <f t="shared" si="16"/>
        <v>0</v>
      </c>
    </row>
    <row r="117" spans="1:8" x14ac:dyDescent="0.3">
      <c r="A117" s="56"/>
      <c r="B117" s="56"/>
      <c r="C117" s="57">
        <v>0</v>
      </c>
      <c r="D117" s="57">
        <v>0</v>
      </c>
      <c r="E117" s="57">
        <v>0</v>
      </c>
      <c r="F117" s="60">
        <f t="shared" si="16"/>
        <v>0</v>
      </c>
    </row>
    <row r="118" spans="1:8" x14ac:dyDescent="0.3">
      <c r="A118" s="55"/>
      <c r="B118" s="55"/>
      <c r="C118" s="57">
        <v>0</v>
      </c>
      <c r="D118" s="57">
        <v>0</v>
      </c>
      <c r="E118" s="57">
        <v>0</v>
      </c>
      <c r="F118" s="60">
        <f t="shared" si="16"/>
        <v>0</v>
      </c>
    </row>
    <row r="119" spans="1:8" x14ac:dyDescent="0.3">
      <c r="A119" s="56"/>
      <c r="B119" s="56"/>
      <c r="C119" s="57">
        <v>0</v>
      </c>
      <c r="D119" s="57">
        <v>0</v>
      </c>
      <c r="E119" s="57">
        <v>0</v>
      </c>
      <c r="F119" s="60">
        <f t="shared" si="16"/>
        <v>0</v>
      </c>
      <c r="H119" s="17">
        <f>IF($B$132=$G$123,$F$129-$F$70,IF($B$132=$G$124,B$62,IF($B$132=$G$125,B$62+B$63)))</f>
        <v>0</v>
      </c>
    </row>
    <row r="120" spans="1:8" x14ac:dyDescent="0.3">
      <c r="A120" s="55"/>
      <c r="B120" s="55"/>
      <c r="C120" s="57">
        <v>0</v>
      </c>
      <c r="D120" s="57">
        <v>0</v>
      </c>
      <c r="E120" s="57">
        <v>0</v>
      </c>
      <c r="F120" s="60">
        <f t="shared" si="16"/>
        <v>0</v>
      </c>
    </row>
    <row r="121" spans="1:8" x14ac:dyDescent="0.3">
      <c r="A121" s="56"/>
      <c r="B121" s="56"/>
      <c r="C121" s="57">
        <v>0</v>
      </c>
      <c r="D121" s="57">
        <v>0</v>
      </c>
      <c r="E121" s="57">
        <v>0</v>
      </c>
      <c r="F121" s="60">
        <f t="shared" si="16"/>
        <v>0</v>
      </c>
    </row>
    <row r="122" spans="1:8" x14ac:dyDescent="0.3">
      <c r="A122" s="55"/>
      <c r="B122" s="55"/>
      <c r="C122" s="57">
        <v>0</v>
      </c>
      <c r="D122" s="57">
        <v>0</v>
      </c>
      <c r="E122" s="57">
        <v>0</v>
      </c>
      <c r="F122" s="60">
        <f t="shared" si="16"/>
        <v>0</v>
      </c>
    </row>
    <row r="123" spans="1:8" x14ac:dyDescent="0.3">
      <c r="A123" s="56"/>
      <c r="B123" s="56"/>
      <c r="C123" s="57">
        <v>0</v>
      </c>
      <c r="D123" s="57">
        <v>0</v>
      </c>
      <c r="E123" s="57">
        <v>0</v>
      </c>
      <c r="F123" s="60">
        <f t="shared" si="16"/>
        <v>0</v>
      </c>
      <c r="G123" s="17" t="s">
        <v>247</v>
      </c>
    </row>
    <row r="124" spans="1:8" x14ac:dyDescent="0.3">
      <c r="A124" s="55"/>
      <c r="B124" s="55"/>
      <c r="C124" s="57">
        <v>0</v>
      </c>
      <c r="D124" s="57">
        <v>0</v>
      </c>
      <c r="E124" s="57">
        <v>0</v>
      </c>
      <c r="F124" s="60">
        <f t="shared" si="16"/>
        <v>0</v>
      </c>
      <c r="G124" s="17" t="s">
        <v>248</v>
      </c>
    </row>
    <row r="125" spans="1:8" x14ac:dyDescent="0.3">
      <c r="A125" s="56"/>
      <c r="B125" s="56"/>
      <c r="C125" s="57">
        <v>0</v>
      </c>
      <c r="D125" s="57">
        <v>0</v>
      </c>
      <c r="E125" s="57">
        <v>0</v>
      </c>
      <c r="F125" s="60">
        <f t="shared" si="16"/>
        <v>0</v>
      </c>
      <c r="G125" s="17" t="s">
        <v>249</v>
      </c>
    </row>
    <row r="126" spans="1:8" x14ac:dyDescent="0.3">
      <c r="A126" s="55"/>
      <c r="B126" s="55"/>
      <c r="C126" s="57">
        <v>0</v>
      </c>
      <c r="D126" s="57">
        <v>0</v>
      </c>
      <c r="E126" s="57">
        <v>0</v>
      </c>
      <c r="F126" s="60">
        <f t="shared" si="16"/>
        <v>0</v>
      </c>
      <c r="G126" s="17" t="s">
        <v>256</v>
      </c>
    </row>
    <row r="127" spans="1:8" x14ac:dyDescent="0.3">
      <c r="A127" s="56"/>
      <c r="B127" s="56"/>
      <c r="C127" s="57">
        <v>0</v>
      </c>
      <c r="D127" s="57">
        <v>0</v>
      </c>
      <c r="E127" s="57">
        <v>0</v>
      </c>
      <c r="F127" s="60">
        <f t="shared" si="16"/>
        <v>0</v>
      </c>
      <c r="G127" s="17" t="s">
        <v>257</v>
      </c>
    </row>
    <row r="128" spans="1:8" x14ac:dyDescent="0.3">
      <c r="A128" s="24"/>
      <c r="B128" s="24" t="s">
        <v>243</v>
      </c>
      <c r="C128" s="62">
        <f>SUM(C112:C127)</f>
        <v>0</v>
      </c>
      <c r="D128" s="62">
        <f t="shared" ref="D128:F128" si="17">SUM(D112:D127)</f>
        <v>0</v>
      </c>
      <c r="E128" s="62">
        <f t="shared" si="17"/>
        <v>0</v>
      </c>
      <c r="F128" s="62">
        <f t="shared" si="17"/>
        <v>0</v>
      </c>
    </row>
    <row r="129" spans="1:6" s="66" customFormat="1" ht="20.25" x14ac:dyDescent="0.35">
      <c r="A129" s="63"/>
      <c r="B129" s="64" t="s">
        <v>244</v>
      </c>
      <c r="C129" s="65">
        <f>SUM(C37,C44,C63,C70,C85,C103,C110,C128)</f>
        <v>0</v>
      </c>
      <c r="D129" s="65">
        <f t="shared" ref="D129:E129" si="18">SUM(D37,D44,D63,D70,D85,D103,D110,D128)</f>
        <v>0</v>
      </c>
      <c r="E129" s="65">
        <f t="shared" si="18"/>
        <v>0</v>
      </c>
      <c r="F129" s="65">
        <f>SUM(F37,F44,F63,F70,F85,F103,F110,F128)</f>
        <v>0</v>
      </c>
    </row>
    <row r="130" spans="1:6" x14ac:dyDescent="0.3">
      <c r="A130" s="43" t="s">
        <v>258</v>
      </c>
      <c r="B130" s="44"/>
      <c r="C130" s="61" t="s">
        <v>259</v>
      </c>
      <c r="D130" s="61"/>
      <c r="E130" s="61" t="s">
        <v>260</v>
      </c>
      <c r="F130" s="61" t="s">
        <v>16</v>
      </c>
    </row>
    <row r="131" spans="1:6" x14ac:dyDescent="0.3">
      <c r="A131" s="24" t="s">
        <v>245</v>
      </c>
      <c r="B131" s="351">
        <v>0</v>
      </c>
      <c r="C131" s="22">
        <v>0</v>
      </c>
      <c r="D131" s="27"/>
      <c r="E131" s="22">
        <v>0</v>
      </c>
      <c r="F131" s="352">
        <f>SUM(+C131,E131)</f>
        <v>0</v>
      </c>
    </row>
    <row r="132" spans="1:6" ht="33" x14ac:dyDescent="0.3">
      <c r="A132" s="24" t="s">
        <v>246</v>
      </c>
      <c r="B132" s="349" t="s">
        <v>248</v>
      </c>
      <c r="C132" s="27"/>
      <c r="D132" s="27"/>
      <c r="E132" s="27"/>
      <c r="F132" s="27"/>
    </row>
    <row r="133" spans="1:6" x14ac:dyDescent="0.3">
      <c r="A133" s="24" t="s">
        <v>250</v>
      </c>
      <c r="B133" s="26">
        <f>IF($B$132=$G$123,$F$129-$F$70,IF($B$132=$G$124,$F$37,IF($B$132=$G$125,$F$37+$F$44)))</f>
        <v>0</v>
      </c>
      <c r="C133" s="27"/>
      <c r="D133" s="27"/>
      <c r="E133" s="27"/>
      <c r="F133" s="27"/>
    </row>
    <row r="134" spans="1:6" x14ac:dyDescent="0.3">
      <c r="A134" s="24" t="s">
        <v>288</v>
      </c>
      <c r="B134" s="354">
        <v>0</v>
      </c>
      <c r="C134" s="27"/>
      <c r="D134" s="27"/>
      <c r="E134" s="27"/>
      <c r="F134" s="27"/>
    </row>
    <row r="135" spans="1:6" x14ac:dyDescent="0.3">
      <c r="A135" s="24" t="s">
        <v>253</v>
      </c>
      <c r="B135" s="26">
        <f>B133-B134</f>
        <v>0</v>
      </c>
      <c r="C135" s="27"/>
      <c r="D135" s="27"/>
      <c r="E135" s="27"/>
      <c r="F135" s="27"/>
    </row>
    <row r="136" spans="1:6" x14ac:dyDescent="0.3">
      <c r="A136" s="24" t="s">
        <v>254</v>
      </c>
      <c r="B136" s="26">
        <f>B131*B135</f>
        <v>0</v>
      </c>
      <c r="C136" s="27"/>
      <c r="D136" s="27"/>
      <c r="E136" s="27"/>
      <c r="F136" s="27"/>
    </row>
    <row r="137" spans="1:6" x14ac:dyDescent="0.3">
      <c r="A137" s="24" t="s">
        <v>255</v>
      </c>
      <c r="B137" s="24" t="s">
        <v>256</v>
      </c>
      <c r="C137" s="27"/>
      <c r="D137" s="27"/>
      <c r="E137" s="27"/>
      <c r="F137" s="27"/>
    </row>
    <row r="138" spans="1:6" x14ac:dyDescent="0.3">
      <c r="A138" s="24" t="s">
        <v>262</v>
      </c>
      <c r="B138" s="350">
        <v>44561</v>
      </c>
      <c r="C138" s="27"/>
      <c r="D138" s="27"/>
      <c r="E138" s="27"/>
      <c r="F138" s="27"/>
    </row>
    <row r="139" spans="1:6" x14ac:dyDescent="0.3">
      <c r="A139" s="24"/>
      <c r="B139" s="24" t="s">
        <v>261</v>
      </c>
      <c r="C139" s="62">
        <f>SUM(C131)</f>
        <v>0</v>
      </c>
      <c r="D139" s="69"/>
      <c r="E139" s="62">
        <f>SUM(E131)</f>
        <v>0</v>
      </c>
      <c r="F139" s="62">
        <f>SUM(F131)</f>
        <v>0</v>
      </c>
    </row>
    <row r="140" spans="1:6" ht="20.25" x14ac:dyDescent="0.35">
      <c r="A140" s="18"/>
      <c r="B140" s="72" t="s">
        <v>263</v>
      </c>
      <c r="C140" s="73">
        <f>SUM(C139,C129)</f>
        <v>0</v>
      </c>
      <c r="D140" s="73">
        <f t="shared" ref="D140:F140" si="19">SUM(D139,D129)</f>
        <v>0</v>
      </c>
      <c r="E140" s="73">
        <f t="shared" si="19"/>
        <v>0</v>
      </c>
      <c r="F140" s="73">
        <f t="shared" si="19"/>
        <v>0</v>
      </c>
    </row>
    <row r="142" spans="1:6" x14ac:dyDescent="0.3">
      <c r="A142" s="17" t="s">
        <v>289</v>
      </c>
      <c r="B142" s="353"/>
    </row>
    <row r="143" spans="1:6" x14ac:dyDescent="0.3">
      <c r="A143" s="17" t="s">
        <v>290</v>
      </c>
    </row>
  </sheetData>
  <mergeCells count="1">
    <mergeCell ref="C1:F5"/>
  </mergeCells>
  <dataValidations count="4">
    <dataValidation type="list" allowBlank="1" showInputMessage="1" showErrorMessage="1" prompt="Select Method of Allocation" sqref="B132" xr:uid="{18A49ECA-3682-4DDC-BE3A-D21CCF87E460}">
      <formula1>$G$123:$G$125</formula1>
    </dataValidation>
    <dataValidation type="list" allowBlank="1" showInputMessage="1" showErrorMessage="1" sqref="B137" xr:uid="{ED7AC199-F463-46DC-95BE-FA412790CC96}">
      <formula1>$G$126:$G$127</formula1>
    </dataValidation>
    <dataValidation type="list" allowBlank="1" showInputMessage="1" showErrorMessage="1" sqref="G89:G102 G105:G109" xr:uid="{B8347D59-5C42-46F9-9E6F-DAA44A11D92F}">
      <formula1>$I$88:$I$89</formula1>
    </dataValidation>
    <dataValidation type="list" allowBlank="1" showInputMessage="1" showErrorMessage="1" sqref="B42" xr:uid="{8F77B8DA-FBFE-4BA0-B8BF-9A1CB7A765A8}">
      <formula1>$I$41:$I$42</formula1>
    </dataValidation>
  </dataValidations>
  <pageMargins left="0.7" right="0.7" top="0.75" bottom="0.75" header="0.3" footer="0.3"/>
  <pageSetup orientation="portrait" horizontalDpi="4294967295" verticalDpi="4294967295" r:id="rId1"/>
  <rowBreaks count="1" manualBreakCount="1">
    <brk id="70" max="16383" man="1"/>
  </rowBreaks>
  <colBreaks count="1" manualBreakCount="1">
    <brk id="6" max="141" man="1"/>
  </colBreaks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37603-AD24-4FD0-817F-6091D9A4B1B3}">
  <dimension ref="A1:J143"/>
  <sheetViews>
    <sheetView zoomScale="60" zoomScaleNormal="60" workbookViewId="0">
      <selection activeCell="B2" sqref="B2"/>
    </sheetView>
  </sheetViews>
  <sheetFormatPr defaultColWidth="9.140625" defaultRowHeight="16.5" x14ac:dyDescent="0.3"/>
  <cols>
    <col min="1" max="9" width="35.7109375" style="17" customWidth="1"/>
    <col min="10" max="10" width="43.85546875" style="17" bestFit="1" customWidth="1"/>
    <col min="11" max="11" width="35.7109375" style="17" customWidth="1"/>
    <col min="12" max="16384" width="9.140625" style="17"/>
  </cols>
  <sheetData>
    <row r="1" spans="1:10" x14ac:dyDescent="0.3">
      <c r="A1" s="17" t="s">
        <v>203</v>
      </c>
      <c r="C1" s="358" t="s">
        <v>280</v>
      </c>
      <c r="D1" s="358"/>
      <c r="E1" s="358"/>
      <c r="F1" s="358"/>
    </row>
    <row r="2" spans="1:10" x14ac:dyDescent="0.3">
      <c r="A2" s="18" t="s">
        <v>204</v>
      </c>
      <c r="B2" s="19"/>
      <c r="C2" s="358"/>
      <c r="D2" s="358"/>
      <c r="E2" s="358"/>
      <c r="F2" s="358"/>
    </row>
    <row r="3" spans="1:10" x14ac:dyDescent="0.3">
      <c r="A3" s="18" t="s">
        <v>205</v>
      </c>
      <c r="B3" s="20"/>
      <c r="C3" s="358"/>
      <c r="D3" s="358"/>
      <c r="E3" s="358"/>
      <c r="F3" s="358"/>
    </row>
    <row r="4" spans="1:10" x14ac:dyDescent="0.3">
      <c r="A4" s="18" t="s">
        <v>160</v>
      </c>
      <c r="B4" s="20"/>
      <c r="C4" s="358"/>
      <c r="D4" s="358"/>
      <c r="E4" s="358"/>
      <c r="F4" s="358"/>
    </row>
    <row r="5" spans="1:10" x14ac:dyDescent="0.3">
      <c r="C5" s="359"/>
      <c r="D5" s="359"/>
      <c r="E5" s="359"/>
      <c r="F5" s="359"/>
    </row>
    <row r="6" spans="1:10" x14ac:dyDescent="0.3">
      <c r="A6" s="18" t="s">
        <v>206</v>
      </c>
      <c r="B6" s="18"/>
      <c r="C6" s="58" t="s">
        <v>209</v>
      </c>
      <c r="D6" s="58" t="s">
        <v>210</v>
      </c>
      <c r="E6" s="58" t="s">
        <v>211</v>
      </c>
      <c r="F6" s="58" t="s">
        <v>16</v>
      </c>
      <c r="G6" s="18"/>
      <c r="H6" s="18"/>
      <c r="I6" s="18"/>
      <c r="J6" s="18"/>
    </row>
    <row r="7" spans="1:10" x14ac:dyDescent="0.3">
      <c r="A7" s="21" t="s">
        <v>207</v>
      </c>
      <c r="B7" s="21" t="s">
        <v>208</v>
      </c>
      <c r="C7" s="59"/>
      <c r="D7" s="59"/>
      <c r="E7" s="59"/>
      <c r="F7" s="59"/>
      <c r="G7" s="40" t="s">
        <v>212</v>
      </c>
      <c r="H7" s="21" t="s">
        <v>213</v>
      </c>
      <c r="I7" s="21" t="s">
        <v>214</v>
      </c>
      <c r="J7" s="21" t="s">
        <v>270</v>
      </c>
    </row>
    <row r="8" spans="1:10" x14ac:dyDescent="0.3">
      <c r="A8" s="34"/>
      <c r="B8" s="34"/>
      <c r="C8" s="57">
        <v>0</v>
      </c>
      <c r="D8" s="57">
        <v>0</v>
      </c>
      <c r="E8" s="57">
        <v>0</v>
      </c>
      <c r="F8" s="60">
        <f>SUM(C8:E8)</f>
        <v>0</v>
      </c>
      <c r="G8" s="41">
        <v>0</v>
      </c>
      <c r="H8" s="34">
        <v>12</v>
      </c>
      <c r="I8" s="38">
        <v>1</v>
      </c>
      <c r="J8" s="41">
        <f>(G8/12)*H8*I8</f>
        <v>0</v>
      </c>
    </row>
    <row r="9" spans="1:10" x14ac:dyDescent="0.3">
      <c r="A9" s="21"/>
      <c r="B9" s="21"/>
      <c r="C9" s="57">
        <v>0</v>
      </c>
      <c r="D9" s="57">
        <v>0</v>
      </c>
      <c r="E9" s="57">
        <v>0</v>
      </c>
      <c r="F9" s="60">
        <f t="shared" ref="F9:F36" si="0">SUM(C9:E9)</f>
        <v>0</v>
      </c>
      <c r="G9" s="40">
        <v>0</v>
      </c>
      <c r="H9" s="21">
        <v>0</v>
      </c>
      <c r="I9" s="39">
        <v>0</v>
      </c>
      <c r="J9" s="40">
        <f t="shared" ref="J9:J36" si="1">(G9/12)*H9*I9</f>
        <v>0</v>
      </c>
    </row>
    <row r="10" spans="1:10" x14ac:dyDescent="0.3">
      <c r="A10" s="34"/>
      <c r="B10" s="34"/>
      <c r="C10" s="57">
        <v>0</v>
      </c>
      <c r="D10" s="57">
        <v>0</v>
      </c>
      <c r="E10" s="57">
        <v>0</v>
      </c>
      <c r="F10" s="60">
        <f t="shared" si="0"/>
        <v>0</v>
      </c>
      <c r="G10" s="41">
        <v>0</v>
      </c>
      <c r="H10" s="34">
        <v>0</v>
      </c>
      <c r="I10" s="38">
        <v>0</v>
      </c>
      <c r="J10" s="41">
        <f t="shared" si="1"/>
        <v>0</v>
      </c>
    </row>
    <row r="11" spans="1:10" x14ac:dyDescent="0.3">
      <c r="A11" s="21"/>
      <c r="B11" s="21"/>
      <c r="C11" s="57">
        <v>0</v>
      </c>
      <c r="D11" s="57">
        <v>0</v>
      </c>
      <c r="E11" s="57">
        <v>0</v>
      </c>
      <c r="F11" s="60">
        <f t="shared" si="0"/>
        <v>0</v>
      </c>
      <c r="G11" s="40">
        <v>0</v>
      </c>
      <c r="H11" s="21">
        <v>0</v>
      </c>
      <c r="I11" s="39">
        <v>0</v>
      </c>
      <c r="J11" s="40">
        <f t="shared" si="1"/>
        <v>0</v>
      </c>
    </row>
    <row r="12" spans="1:10" x14ac:dyDescent="0.3">
      <c r="A12" s="34"/>
      <c r="B12" s="34"/>
      <c r="C12" s="57">
        <v>0</v>
      </c>
      <c r="D12" s="57">
        <v>0</v>
      </c>
      <c r="E12" s="57">
        <v>0</v>
      </c>
      <c r="F12" s="60">
        <f t="shared" si="0"/>
        <v>0</v>
      </c>
      <c r="G12" s="41">
        <v>0</v>
      </c>
      <c r="H12" s="34">
        <v>0</v>
      </c>
      <c r="I12" s="38">
        <v>0</v>
      </c>
      <c r="J12" s="41">
        <f t="shared" si="1"/>
        <v>0</v>
      </c>
    </row>
    <row r="13" spans="1:10" x14ac:dyDescent="0.3">
      <c r="A13" s="21"/>
      <c r="B13" s="21"/>
      <c r="C13" s="57">
        <v>0</v>
      </c>
      <c r="D13" s="57">
        <v>0</v>
      </c>
      <c r="E13" s="57">
        <v>0</v>
      </c>
      <c r="F13" s="60">
        <f t="shared" si="0"/>
        <v>0</v>
      </c>
      <c r="G13" s="40">
        <v>0</v>
      </c>
      <c r="H13" s="21">
        <v>0</v>
      </c>
      <c r="I13" s="39">
        <v>0</v>
      </c>
      <c r="J13" s="40">
        <f t="shared" si="1"/>
        <v>0</v>
      </c>
    </row>
    <row r="14" spans="1:10" x14ac:dyDescent="0.3">
      <c r="A14" s="34"/>
      <c r="B14" s="34"/>
      <c r="C14" s="57">
        <v>0</v>
      </c>
      <c r="D14" s="57">
        <v>0</v>
      </c>
      <c r="E14" s="57">
        <v>0</v>
      </c>
      <c r="F14" s="60">
        <f t="shared" si="0"/>
        <v>0</v>
      </c>
      <c r="G14" s="41">
        <v>0</v>
      </c>
      <c r="H14" s="34">
        <v>0</v>
      </c>
      <c r="I14" s="38">
        <v>0</v>
      </c>
      <c r="J14" s="41">
        <f t="shared" si="1"/>
        <v>0</v>
      </c>
    </row>
    <row r="15" spans="1:10" x14ac:dyDescent="0.3">
      <c r="A15" s="21"/>
      <c r="B15" s="21"/>
      <c r="C15" s="57">
        <v>0</v>
      </c>
      <c r="D15" s="57">
        <v>0</v>
      </c>
      <c r="E15" s="57">
        <v>0</v>
      </c>
      <c r="F15" s="60">
        <f t="shared" si="0"/>
        <v>0</v>
      </c>
      <c r="G15" s="40">
        <v>0</v>
      </c>
      <c r="H15" s="21">
        <v>0</v>
      </c>
      <c r="I15" s="39">
        <v>0</v>
      </c>
      <c r="J15" s="40">
        <f t="shared" si="1"/>
        <v>0</v>
      </c>
    </row>
    <row r="16" spans="1:10" x14ac:dyDescent="0.3">
      <c r="A16" s="34"/>
      <c r="B16" s="34"/>
      <c r="C16" s="57">
        <v>0</v>
      </c>
      <c r="D16" s="57">
        <v>0</v>
      </c>
      <c r="E16" s="57">
        <v>0</v>
      </c>
      <c r="F16" s="60">
        <f t="shared" si="0"/>
        <v>0</v>
      </c>
      <c r="G16" s="41">
        <v>0</v>
      </c>
      <c r="H16" s="34">
        <v>0</v>
      </c>
      <c r="I16" s="38">
        <v>0</v>
      </c>
      <c r="J16" s="41">
        <f t="shared" si="1"/>
        <v>0</v>
      </c>
    </row>
    <row r="17" spans="1:10" x14ac:dyDescent="0.3">
      <c r="A17" s="21"/>
      <c r="B17" s="21"/>
      <c r="C17" s="57">
        <v>0</v>
      </c>
      <c r="D17" s="57">
        <v>0</v>
      </c>
      <c r="E17" s="57">
        <v>0</v>
      </c>
      <c r="F17" s="60">
        <f t="shared" si="0"/>
        <v>0</v>
      </c>
      <c r="G17" s="40">
        <v>0</v>
      </c>
      <c r="H17" s="21">
        <v>0</v>
      </c>
      <c r="I17" s="39">
        <v>0</v>
      </c>
      <c r="J17" s="40">
        <f t="shared" si="1"/>
        <v>0</v>
      </c>
    </row>
    <row r="18" spans="1:10" x14ac:dyDescent="0.3">
      <c r="A18" s="34"/>
      <c r="B18" s="34"/>
      <c r="C18" s="57">
        <v>0</v>
      </c>
      <c r="D18" s="57">
        <v>0</v>
      </c>
      <c r="E18" s="57">
        <v>0</v>
      </c>
      <c r="F18" s="60">
        <f t="shared" si="0"/>
        <v>0</v>
      </c>
      <c r="G18" s="41">
        <v>0</v>
      </c>
      <c r="H18" s="34">
        <v>0</v>
      </c>
      <c r="I18" s="38">
        <v>0</v>
      </c>
      <c r="J18" s="41">
        <f t="shared" si="1"/>
        <v>0</v>
      </c>
    </row>
    <row r="19" spans="1:10" x14ac:dyDescent="0.3">
      <c r="A19" s="21"/>
      <c r="B19" s="21"/>
      <c r="C19" s="57">
        <v>0</v>
      </c>
      <c r="D19" s="57">
        <v>0</v>
      </c>
      <c r="E19" s="57">
        <v>0</v>
      </c>
      <c r="F19" s="60">
        <f t="shared" si="0"/>
        <v>0</v>
      </c>
      <c r="G19" s="40">
        <v>0</v>
      </c>
      <c r="H19" s="21">
        <v>0</v>
      </c>
      <c r="I19" s="39">
        <v>0</v>
      </c>
      <c r="J19" s="40">
        <f t="shared" si="1"/>
        <v>0</v>
      </c>
    </row>
    <row r="20" spans="1:10" x14ac:dyDescent="0.3">
      <c r="A20" s="34"/>
      <c r="B20" s="34"/>
      <c r="C20" s="57">
        <v>0</v>
      </c>
      <c r="D20" s="57">
        <v>0</v>
      </c>
      <c r="E20" s="57">
        <v>0</v>
      </c>
      <c r="F20" s="60">
        <f t="shared" si="0"/>
        <v>0</v>
      </c>
      <c r="G20" s="41">
        <v>0</v>
      </c>
      <c r="H20" s="34">
        <v>0</v>
      </c>
      <c r="I20" s="38">
        <v>0</v>
      </c>
      <c r="J20" s="41">
        <f t="shared" si="1"/>
        <v>0</v>
      </c>
    </row>
    <row r="21" spans="1:10" x14ac:dyDescent="0.3">
      <c r="A21" s="21"/>
      <c r="B21" s="21"/>
      <c r="C21" s="57">
        <v>0</v>
      </c>
      <c r="D21" s="57">
        <v>0</v>
      </c>
      <c r="E21" s="57">
        <v>0</v>
      </c>
      <c r="F21" s="60">
        <f t="shared" si="0"/>
        <v>0</v>
      </c>
      <c r="G21" s="40">
        <v>0</v>
      </c>
      <c r="H21" s="21">
        <v>0</v>
      </c>
      <c r="I21" s="39">
        <v>0</v>
      </c>
      <c r="J21" s="40">
        <f t="shared" si="1"/>
        <v>0</v>
      </c>
    </row>
    <row r="22" spans="1:10" x14ac:dyDescent="0.3">
      <c r="A22" s="34"/>
      <c r="B22" s="34"/>
      <c r="C22" s="57">
        <v>0</v>
      </c>
      <c r="D22" s="57">
        <v>0</v>
      </c>
      <c r="E22" s="57">
        <v>0</v>
      </c>
      <c r="F22" s="60">
        <f t="shared" si="0"/>
        <v>0</v>
      </c>
      <c r="G22" s="41">
        <v>0</v>
      </c>
      <c r="H22" s="34">
        <v>0</v>
      </c>
      <c r="I22" s="38">
        <v>0</v>
      </c>
      <c r="J22" s="41">
        <f t="shared" si="1"/>
        <v>0</v>
      </c>
    </row>
    <row r="23" spans="1:10" x14ac:dyDescent="0.3">
      <c r="A23" s="21"/>
      <c r="B23" s="21"/>
      <c r="C23" s="57">
        <v>0</v>
      </c>
      <c r="D23" s="57">
        <v>0</v>
      </c>
      <c r="E23" s="57">
        <v>0</v>
      </c>
      <c r="F23" s="60">
        <f t="shared" si="0"/>
        <v>0</v>
      </c>
      <c r="G23" s="40">
        <v>0</v>
      </c>
      <c r="H23" s="21">
        <v>0</v>
      </c>
      <c r="I23" s="39">
        <v>0</v>
      </c>
      <c r="J23" s="40">
        <f t="shared" si="1"/>
        <v>0</v>
      </c>
    </row>
    <row r="24" spans="1:10" x14ac:dyDescent="0.3">
      <c r="A24" s="34"/>
      <c r="B24" s="34"/>
      <c r="C24" s="57">
        <v>0</v>
      </c>
      <c r="D24" s="57">
        <v>0</v>
      </c>
      <c r="E24" s="57">
        <v>0</v>
      </c>
      <c r="F24" s="60">
        <f t="shared" si="0"/>
        <v>0</v>
      </c>
      <c r="G24" s="41">
        <v>0</v>
      </c>
      <c r="H24" s="34">
        <v>0</v>
      </c>
      <c r="I24" s="38">
        <v>0</v>
      </c>
      <c r="J24" s="41">
        <f t="shared" si="1"/>
        <v>0</v>
      </c>
    </row>
    <row r="25" spans="1:10" x14ac:dyDescent="0.3">
      <c r="A25" s="21"/>
      <c r="B25" s="21"/>
      <c r="C25" s="57">
        <v>0</v>
      </c>
      <c r="D25" s="57">
        <v>0</v>
      </c>
      <c r="E25" s="57">
        <v>0</v>
      </c>
      <c r="F25" s="60">
        <f t="shared" si="0"/>
        <v>0</v>
      </c>
      <c r="G25" s="40">
        <v>0</v>
      </c>
      <c r="H25" s="21">
        <v>0</v>
      </c>
      <c r="I25" s="39">
        <v>0</v>
      </c>
      <c r="J25" s="40">
        <f t="shared" si="1"/>
        <v>0</v>
      </c>
    </row>
    <row r="26" spans="1:10" x14ac:dyDescent="0.3">
      <c r="A26" s="34"/>
      <c r="B26" s="34"/>
      <c r="C26" s="57">
        <v>0</v>
      </c>
      <c r="D26" s="57">
        <v>0</v>
      </c>
      <c r="E26" s="57">
        <v>0</v>
      </c>
      <c r="F26" s="60">
        <f t="shared" si="0"/>
        <v>0</v>
      </c>
      <c r="G26" s="41">
        <v>0</v>
      </c>
      <c r="H26" s="34">
        <v>0</v>
      </c>
      <c r="I26" s="38">
        <v>0</v>
      </c>
      <c r="J26" s="41">
        <f t="shared" si="1"/>
        <v>0</v>
      </c>
    </row>
    <row r="27" spans="1:10" x14ac:dyDescent="0.3">
      <c r="A27" s="21"/>
      <c r="B27" s="21"/>
      <c r="C27" s="57">
        <v>0</v>
      </c>
      <c r="D27" s="57">
        <v>0</v>
      </c>
      <c r="E27" s="57">
        <v>0</v>
      </c>
      <c r="F27" s="60">
        <f t="shared" si="0"/>
        <v>0</v>
      </c>
      <c r="G27" s="40">
        <v>0</v>
      </c>
      <c r="H27" s="21">
        <v>0</v>
      </c>
      <c r="I27" s="39">
        <v>0</v>
      </c>
      <c r="J27" s="40">
        <f t="shared" si="1"/>
        <v>0</v>
      </c>
    </row>
    <row r="28" spans="1:10" x14ac:dyDescent="0.3">
      <c r="A28" s="34"/>
      <c r="B28" s="34"/>
      <c r="C28" s="57">
        <v>0</v>
      </c>
      <c r="D28" s="57">
        <v>0</v>
      </c>
      <c r="E28" s="57">
        <v>0</v>
      </c>
      <c r="F28" s="60">
        <f t="shared" si="0"/>
        <v>0</v>
      </c>
      <c r="G28" s="41">
        <v>0</v>
      </c>
      <c r="H28" s="34">
        <v>0</v>
      </c>
      <c r="I28" s="38">
        <v>0</v>
      </c>
      <c r="J28" s="41">
        <f t="shared" si="1"/>
        <v>0</v>
      </c>
    </row>
    <row r="29" spans="1:10" x14ac:dyDescent="0.3">
      <c r="A29" s="21"/>
      <c r="B29" s="21"/>
      <c r="C29" s="57">
        <v>0</v>
      </c>
      <c r="D29" s="57">
        <v>0</v>
      </c>
      <c r="E29" s="57">
        <v>0</v>
      </c>
      <c r="F29" s="60">
        <f t="shared" si="0"/>
        <v>0</v>
      </c>
      <c r="G29" s="40">
        <v>0</v>
      </c>
      <c r="H29" s="21">
        <v>0</v>
      </c>
      <c r="I29" s="39">
        <v>0</v>
      </c>
      <c r="J29" s="40">
        <f t="shared" si="1"/>
        <v>0</v>
      </c>
    </row>
    <row r="30" spans="1:10" x14ac:dyDescent="0.3">
      <c r="A30" s="34"/>
      <c r="B30" s="34"/>
      <c r="C30" s="57">
        <v>0</v>
      </c>
      <c r="D30" s="57">
        <v>0</v>
      </c>
      <c r="E30" s="57">
        <v>0</v>
      </c>
      <c r="F30" s="60">
        <f t="shared" si="0"/>
        <v>0</v>
      </c>
      <c r="G30" s="41">
        <v>0</v>
      </c>
      <c r="H30" s="34">
        <v>0</v>
      </c>
      <c r="I30" s="38">
        <v>0</v>
      </c>
      <c r="J30" s="41">
        <f t="shared" si="1"/>
        <v>0</v>
      </c>
    </row>
    <row r="31" spans="1:10" x14ac:dyDescent="0.3">
      <c r="A31" s="21"/>
      <c r="B31" s="21"/>
      <c r="C31" s="57">
        <v>0</v>
      </c>
      <c r="D31" s="57">
        <v>0</v>
      </c>
      <c r="E31" s="57">
        <v>0</v>
      </c>
      <c r="F31" s="60">
        <f t="shared" si="0"/>
        <v>0</v>
      </c>
      <c r="G31" s="40">
        <v>0</v>
      </c>
      <c r="H31" s="21">
        <v>0</v>
      </c>
      <c r="I31" s="39">
        <v>0</v>
      </c>
      <c r="J31" s="40">
        <f t="shared" si="1"/>
        <v>0</v>
      </c>
    </row>
    <row r="32" spans="1:10" x14ac:dyDescent="0.3">
      <c r="A32" s="34"/>
      <c r="B32" s="34"/>
      <c r="C32" s="57">
        <v>0</v>
      </c>
      <c r="D32" s="57">
        <v>0</v>
      </c>
      <c r="E32" s="57">
        <v>0</v>
      </c>
      <c r="F32" s="60">
        <f t="shared" si="0"/>
        <v>0</v>
      </c>
      <c r="G32" s="41">
        <v>0</v>
      </c>
      <c r="H32" s="34">
        <v>0</v>
      </c>
      <c r="I32" s="38">
        <v>0</v>
      </c>
      <c r="J32" s="41">
        <f t="shared" si="1"/>
        <v>0</v>
      </c>
    </row>
    <row r="33" spans="1:10" x14ac:dyDescent="0.3">
      <c r="A33" s="21"/>
      <c r="B33" s="21"/>
      <c r="C33" s="57">
        <v>0</v>
      </c>
      <c r="D33" s="57">
        <v>0</v>
      </c>
      <c r="E33" s="57">
        <v>0</v>
      </c>
      <c r="F33" s="60">
        <f t="shared" si="0"/>
        <v>0</v>
      </c>
      <c r="G33" s="40">
        <v>0</v>
      </c>
      <c r="H33" s="21">
        <v>0</v>
      </c>
      <c r="I33" s="39">
        <v>0</v>
      </c>
      <c r="J33" s="40">
        <f t="shared" si="1"/>
        <v>0</v>
      </c>
    </row>
    <row r="34" spans="1:10" x14ac:dyDescent="0.3">
      <c r="A34" s="34"/>
      <c r="B34" s="34"/>
      <c r="C34" s="57">
        <v>0</v>
      </c>
      <c r="D34" s="57">
        <v>0</v>
      </c>
      <c r="E34" s="57">
        <v>0</v>
      </c>
      <c r="F34" s="60">
        <f t="shared" si="0"/>
        <v>0</v>
      </c>
      <c r="G34" s="41">
        <v>0</v>
      </c>
      <c r="H34" s="34">
        <v>0</v>
      </c>
      <c r="I34" s="38">
        <v>0</v>
      </c>
      <c r="J34" s="41">
        <f t="shared" si="1"/>
        <v>0</v>
      </c>
    </row>
    <row r="35" spans="1:10" x14ac:dyDescent="0.3">
      <c r="A35" s="21"/>
      <c r="B35" s="21"/>
      <c r="C35" s="57">
        <v>0</v>
      </c>
      <c r="D35" s="57">
        <v>0</v>
      </c>
      <c r="E35" s="57">
        <v>0</v>
      </c>
      <c r="F35" s="60">
        <f t="shared" si="0"/>
        <v>0</v>
      </c>
      <c r="G35" s="40">
        <v>0</v>
      </c>
      <c r="H35" s="21">
        <v>0</v>
      </c>
      <c r="I35" s="39">
        <v>0</v>
      </c>
      <c r="J35" s="40">
        <f t="shared" si="1"/>
        <v>0</v>
      </c>
    </row>
    <row r="36" spans="1:10" x14ac:dyDescent="0.3">
      <c r="A36" s="34"/>
      <c r="B36" s="34"/>
      <c r="C36" s="57">
        <v>0</v>
      </c>
      <c r="D36" s="57">
        <v>0</v>
      </c>
      <c r="E36" s="57">
        <v>0</v>
      </c>
      <c r="F36" s="60">
        <f t="shared" si="0"/>
        <v>0</v>
      </c>
      <c r="G36" s="41">
        <v>0</v>
      </c>
      <c r="H36" s="34">
        <v>0</v>
      </c>
      <c r="I36" s="38">
        <v>0</v>
      </c>
      <c r="J36" s="41">
        <f t="shared" si="1"/>
        <v>0</v>
      </c>
    </row>
    <row r="37" spans="1:10" x14ac:dyDescent="0.3">
      <c r="A37" s="24"/>
      <c r="B37" s="25" t="s">
        <v>220</v>
      </c>
      <c r="C37" s="60">
        <f>SUM(C8:C36)</f>
        <v>0</v>
      </c>
      <c r="D37" s="60">
        <f t="shared" ref="D37:J37" si="2">SUM(D8:D36)</f>
        <v>0</v>
      </c>
      <c r="E37" s="60">
        <f t="shared" si="2"/>
        <v>0</v>
      </c>
      <c r="F37" s="60">
        <f t="shared" si="2"/>
        <v>0</v>
      </c>
      <c r="G37" s="26">
        <f t="shared" si="2"/>
        <v>0</v>
      </c>
      <c r="H37" s="27"/>
      <c r="I37" s="28"/>
      <c r="J37" s="26">
        <f t="shared" si="2"/>
        <v>0</v>
      </c>
    </row>
    <row r="38" spans="1:10" x14ac:dyDescent="0.3">
      <c r="A38" s="43" t="s">
        <v>215</v>
      </c>
      <c r="B38" s="46"/>
      <c r="C38" s="61" t="s">
        <v>209</v>
      </c>
      <c r="D38" s="61" t="s">
        <v>210</v>
      </c>
      <c r="E38" s="61" t="s">
        <v>211</v>
      </c>
      <c r="F38" s="61" t="s">
        <v>16</v>
      </c>
      <c r="G38" s="45"/>
      <c r="H38" s="45"/>
      <c r="I38" s="45"/>
      <c r="J38" s="47"/>
    </row>
    <row r="39" spans="1:10" x14ac:dyDescent="0.3">
      <c r="A39" s="29" t="s">
        <v>216</v>
      </c>
      <c r="B39" s="30">
        <v>0</v>
      </c>
      <c r="C39" s="57">
        <v>0</v>
      </c>
      <c r="D39" s="57">
        <v>0</v>
      </c>
      <c r="E39" s="57">
        <v>0</v>
      </c>
      <c r="F39" s="60">
        <f>SUM(C39:E39)</f>
        <v>0</v>
      </c>
    </row>
    <row r="40" spans="1:10" x14ac:dyDescent="0.3">
      <c r="A40" s="35" t="s">
        <v>217</v>
      </c>
      <c r="B40" s="36">
        <v>0</v>
      </c>
      <c r="C40" s="348">
        <v>0</v>
      </c>
      <c r="D40" s="348">
        <v>0</v>
      </c>
      <c r="E40" s="348">
        <v>0</v>
      </c>
      <c r="F40" s="60">
        <v>0</v>
      </c>
    </row>
    <row r="41" spans="1:10" x14ac:dyDescent="0.3">
      <c r="A41" s="29" t="s">
        <v>218</v>
      </c>
      <c r="B41" s="30">
        <v>0</v>
      </c>
      <c r="C41" s="348">
        <v>0</v>
      </c>
      <c r="D41" s="348">
        <v>0</v>
      </c>
      <c r="E41" s="348">
        <v>0</v>
      </c>
      <c r="F41" s="60">
        <v>0</v>
      </c>
      <c r="I41" s="17" t="s">
        <v>273</v>
      </c>
    </row>
    <row r="42" spans="1:10" ht="33" x14ac:dyDescent="0.3">
      <c r="A42" s="37" t="s">
        <v>219</v>
      </c>
      <c r="B42" s="35" t="s">
        <v>271</v>
      </c>
      <c r="C42" s="70"/>
      <c r="D42" s="70"/>
      <c r="E42" s="70"/>
      <c r="F42" s="70"/>
      <c r="I42" s="17" t="s">
        <v>271</v>
      </c>
    </row>
    <row r="43" spans="1:10" x14ac:dyDescent="0.3">
      <c r="A43" s="29"/>
      <c r="B43" s="29"/>
      <c r="C43" s="70"/>
      <c r="D43" s="70"/>
      <c r="E43" s="70"/>
      <c r="F43" s="70"/>
    </row>
    <row r="44" spans="1:10" x14ac:dyDescent="0.3">
      <c r="A44" s="24"/>
      <c r="B44" s="25" t="s">
        <v>221</v>
      </c>
      <c r="C44" s="60">
        <f t="shared" ref="C44:E44" si="3">SUM(C39:C41)</f>
        <v>0</v>
      </c>
      <c r="D44" s="60">
        <f t="shared" si="3"/>
        <v>0</v>
      </c>
      <c r="E44" s="60">
        <f t="shared" si="3"/>
        <v>0</v>
      </c>
      <c r="F44" s="60">
        <f>SUM(F39:F41)</f>
        <v>0</v>
      </c>
    </row>
    <row r="45" spans="1:10" x14ac:dyDescent="0.3">
      <c r="A45" s="43" t="s">
        <v>222</v>
      </c>
      <c r="B45" s="45"/>
      <c r="C45" s="61" t="s">
        <v>209</v>
      </c>
      <c r="D45" s="61" t="s">
        <v>210</v>
      </c>
      <c r="E45" s="61" t="s">
        <v>211</v>
      </c>
      <c r="F45" s="61" t="s">
        <v>16</v>
      </c>
    </row>
    <row r="46" spans="1:10" x14ac:dyDescent="0.3">
      <c r="A46" s="31" t="s">
        <v>235</v>
      </c>
      <c r="B46" s="31">
        <v>0</v>
      </c>
      <c r="C46" s="57">
        <v>0</v>
      </c>
      <c r="D46" s="57">
        <v>0</v>
      </c>
      <c r="E46" s="57">
        <v>0</v>
      </c>
      <c r="F46" s="60">
        <f>SUM(C46:E46)</f>
        <v>0</v>
      </c>
    </row>
    <row r="47" spans="1:10" x14ac:dyDescent="0.3">
      <c r="A47" s="33" t="s">
        <v>236</v>
      </c>
      <c r="B47" s="344">
        <v>0</v>
      </c>
      <c r="C47" s="57">
        <v>0</v>
      </c>
      <c r="D47" s="57">
        <v>0</v>
      </c>
      <c r="E47" s="57">
        <v>0</v>
      </c>
      <c r="F47" s="60">
        <f t="shared" ref="F47:F62" si="4">SUM(C47:E47)</f>
        <v>0</v>
      </c>
    </row>
    <row r="48" spans="1:10" x14ac:dyDescent="0.3">
      <c r="A48" s="31" t="s">
        <v>237</v>
      </c>
      <c r="B48" s="345">
        <v>0</v>
      </c>
      <c r="C48" s="57">
        <v>0</v>
      </c>
      <c r="D48" s="57">
        <v>0</v>
      </c>
      <c r="E48" s="57">
        <v>0</v>
      </c>
      <c r="F48" s="60">
        <f t="shared" si="4"/>
        <v>0</v>
      </c>
    </row>
    <row r="49" spans="1:6" x14ac:dyDescent="0.3">
      <c r="A49" s="33" t="s">
        <v>238</v>
      </c>
      <c r="B49" s="33" t="s">
        <v>239</v>
      </c>
      <c r="C49" s="57">
        <v>0</v>
      </c>
      <c r="D49" s="57">
        <v>0</v>
      </c>
      <c r="E49" s="57">
        <v>0</v>
      </c>
      <c r="F49" s="60">
        <f t="shared" si="4"/>
        <v>0</v>
      </c>
    </row>
    <row r="50" spans="1:6" x14ac:dyDescent="0.3">
      <c r="A50" s="31">
        <v>0</v>
      </c>
      <c r="B50" s="345">
        <v>0</v>
      </c>
      <c r="C50" s="57">
        <v>0</v>
      </c>
      <c r="D50" s="57">
        <v>0</v>
      </c>
      <c r="E50" s="57">
        <v>0</v>
      </c>
      <c r="F50" s="60">
        <f t="shared" si="4"/>
        <v>0</v>
      </c>
    </row>
    <row r="51" spans="1:6" x14ac:dyDescent="0.3">
      <c r="A51" s="33" t="s">
        <v>225</v>
      </c>
      <c r="B51" s="33"/>
      <c r="C51" s="57">
        <v>0</v>
      </c>
      <c r="D51" s="57">
        <v>0</v>
      </c>
      <c r="E51" s="57">
        <v>0</v>
      </c>
      <c r="F51" s="60">
        <f t="shared" si="4"/>
        <v>0</v>
      </c>
    </row>
    <row r="52" spans="1:6" x14ac:dyDescent="0.3">
      <c r="A52" s="31"/>
      <c r="B52" s="31"/>
      <c r="C52" s="57">
        <v>0</v>
      </c>
      <c r="D52" s="57">
        <v>0</v>
      </c>
      <c r="E52" s="57">
        <v>0</v>
      </c>
      <c r="F52" s="60">
        <f t="shared" si="4"/>
        <v>0</v>
      </c>
    </row>
    <row r="53" spans="1:6" x14ac:dyDescent="0.3">
      <c r="A53" s="33"/>
      <c r="B53" s="33"/>
      <c r="C53" s="57">
        <v>0</v>
      </c>
      <c r="D53" s="57">
        <v>0</v>
      </c>
      <c r="E53" s="57">
        <v>0</v>
      </c>
      <c r="F53" s="60">
        <f t="shared" si="4"/>
        <v>0</v>
      </c>
    </row>
    <row r="54" spans="1:6" x14ac:dyDescent="0.3">
      <c r="A54" s="31"/>
      <c r="B54" s="31"/>
      <c r="C54" s="57">
        <v>0</v>
      </c>
      <c r="D54" s="57">
        <v>0</v>
      </c>
      <c r="E54" s="57">
        <v>0</v>
      </c>
      <c r="F54" s="60">
        <f t="shared" si="4"/>
        <v>0</v>
      </c>
    </row>
    <row r="55" spans="1:6" x14ac:dyDescent="0.3">
      <c r="A55" s="33"/>
      <c r="B55" s="33"/>
      <c r="C55" s="57">
        <v>0</v>
      </c>
      <c r="D55" s="57">
        <v>0</v>
      </c>
      <c r="E55" s="57">
        <v>0</v>
      </c>
      <c r="F55" s="60">
        <f t="shared" si="4"/>
        <v>0</v>
      </c>
    </row>
    <row r="56" spans="1:6" x14ac:dyDescent="0.3">
      <c r="A56" s="31"/>
      <c r="B56" s="31"/>
      <c r="C56" s="57">
        <v>0</v>
      </c>
      <c r="D56" s="57">
        <v>0</v>
      </c>
      <c r="E56" s="57">
        <v>0</v>
      </c>
      <c r="F56" s="60">
        <f t="shared" si="4"/>
        <v>0</v>
      </c>
    </row>
    <row r="57" spans="1:6" x14ac:dyDescent="0.3">
      <c r="A57" s="33"/>
      <c r="B57" s="33"/>
      <c r="C57" s="57">
        <v>0</v>
      </c>
      <c r="D57" s="57">
        <v>0</v>
      </c>
      <c r="E57" s="57">
        <v>0</v>
      </c>
      <c r="F57" s="60">
        <f t="shared" si="4"/>
        <v>0</v>
      </c>
    </row>
    <row r="58" spans="1:6" x14ac:dyDescent="0.3">
      <c r="A58" s="31"/>
      <c r="B58" s="31"/>
      <c r="C58" s="57">
        <v>0</v>
      </c>
      <c r="D58" s="57">
        <v>0</v>
      </c>
      <c r="E58" s="57">
        <v>0</v>
      </c>
      <c r="F58" s="60">
        <f t="shared" si="4"/>
        <v>0</v>
      </c>
    </row>
    <row r="59" spans="1:6" x14ac:dyDescent="0.3">
      <c r="A59" s="33" t="s">
        <v>285</v>
      </c>
      <c r="B59" s="33"/>
      <c r="C59" s="57">
        <v>0</v>
      </c>
      <c r="D59" s="57">
        <v>0</v>
      </c>
      <c r="E59" s="57">
        <v>0</v>
      </c>
      <c r="F59" s="60">
        <f t="shared" si="4"/>
        <v>0</v>
      </c>
    </row>
    <row r="60" spans="1:6" x14ac:dyDescent="0.3">
      <c r="A60" s="31"/>
      <c r="B60" s="31"/>
      <c r="C60" s="57">
        <v>0</v>
      </c>
      <c r="D60" s="57">
        <v>0</v>
      </c>
      <c r="E60" s="57">
        <v>0</v>
      </c>
      <c r="F60" s="60">
        <f t="shared" si="4"/>
        <v>0</v>
      </c>
    </row>
    <row r="61" spans="1:6" x14ac:dyDescent="0.3">
      <c r="A61" s="33"/>
      <c r="B61" s="33"/>
      <c r="C61" s="57">
        <v>0</v>
      </c>
      <c r="D61" s="57">
        <v>0</v>
      </c>
      <c r="E61" s="57">
        <v>0</v>
      </c>
      <c r="F61" s="60">
        <f t="shared" si="4"/>
        <v>0</v>
      </c>
    </row>
    <row r="62" spans="1:6" x14ac:dyDescent="0.3">
      <c r="A62" s="31"/>
      <c r="B62" s="31"/>
      <c r="C62" s="57">
        <v>0</v>
      </c>
      <c r="D62" s="57">
        <v>0</v>
      </c>
      <c r="E62" s="57">
        <v>0</v>
      </c>
      <c r="F62" s="60">
        <f t="shared" si="4"/>
        <v>0</v>
      </c>
    </row>
    <row r="63" spans="1:6" x14ac:dyDescent="0.3">
      <c r="A63" s="24"/>
      <c r="B63" s="24" t="s">
        <v>224</v>
      </c>
      <c r="C63" s="60">
        <f>SUM(C46:C62)</f>
        <v>0</v>
      </c>
      <c r="D63" s="60">
        <f t="shared" ref="D63:F63" si="5">SUM(D46:D62)</f>
        <v>0</v>
      </c>
      <c r="E63" s="60">
        <f t="shared" si="5"/>
        <v>0</v>
      </c>
      <c r="F63" s="60">
        <f t="shared" si="5"/>
        <v>0</v>
      </c>
    </row>
    <row r="64" spans="1:6" x14ac:dyDescent="0.3">
      <c r="A64" s="43" t="s">
        <v>226</v>
      </c>
      <c r="B64" s="44"/>
      <c r="C64" s="61" t="s">
        <v>209</v>
      </c>
      <c r="D64" s="61" t="s">
        <v>210</v>
      </c>
      <c r="E64" s="61" t="s">
        <v>211</v>
      </c>
      <c r="F64" s="61" t="s">
        <v>16</v>
      </c>
    </row>
    <row r="65" spans="1:6" x14ac:dyDescent="0.3">
      <c r="A65" s="32"/>
      <c r="B65" s="32"/>
      <c r="C65" s="57">
        <v>0</v>
      </c>
      <c r="D65" s="57">
        <v>0</v>
      </c>
      <c r="E65" s="57">
        <v>0</v>
      </c>
      <c r="F65" s="60">
        <f>SUM(C65:E65)</f>
        <v>0</v>
      </c>
    </row>
    <row r="66" spans="1:6" x14ac:dyDescent="0.3">
      <c r="A66" s="42"/>
      <c r="B66" s="42"/>
      <c r="C66" s="57">
        <v>0</v>
      </c>
      <c r="D66" s="57">
        <v>0</v>
      </c>
      <c r="E66" s="57">
        <v>0</v>
      </c>
      <c r="F66" s="60">
        <f t="shared" ref="F66:F69" si="6">SUM(C66:E66)</f>
        <v>0</v>
      </c>
    </row>
    <row r="67" spans="1:6" x14ac:dyDescent="0.3">
      <c r="A67" s="32"/>
      <c r="B67" s="32"/>
      <c r="C67" s="57">
        <v>0</v>
      </c>
      <c r="D67" s="57">
        <v>0</v>
      </c>
      <c r="E67" s="57">
        <v>0</v>
      </c>
      <c r="F67" s="60">
        <f t="shared" si="6"/>
        <v>0</v>
      </c>
    </row>
    <row r="68" spans="1:6" x14ac:dyDescent="0.3">
      <c r="A68" s="42"/>
      <c r="B68" s="42"/>
      <c r="C68" s="57">
        <v>0</v>
      </c>
      <c r="D68" s="57">
        <v>0</v>
      </c>
      <c r="E68" s="57">
        <v>0</v>
      </c>
      <c r="F68" s="60">
        <f t="shared" si="6"/>
        <v>0</v>
      </c>
    </row>
    <row r="69" spans="1:6" x14ac:dyDescent="0.3">
      <c r="A69" s="32"/>
      <c r="B69" s="32"/>
      <c r="C69" s="57">
        <v>0</v>
      </c>
      <c r="D69" s="57">
        <v>0</v>
      </c>
      <c r="E69" s="57">
        <v>0</v>
      </c>
      <c r="F69" s="60">
        <f t="shared" si="6"/>
        <v>0</v>
      </c>
    </row>
    <row r="70" spans="1:6" x14ac:dyDescent="0.3">
      <c r="A70" s="24"/>
      <c r="B70" s="24" t="s">
        <v>227</v>
      </c>
      <c r="C70" s="60">
        <f>SUM(C65:C69)</f>
        <v>0</v>
      </c>
      <c r="D70" s="60">
        <f t="shared" ref="D70:F70" si="7">SUM(D65:D69)</f>
        <v>0</v>
      </c>
      <c r="E70" s="60">
        <f t="shared" si="7"/>
        <v>0</v>
      </c>
      <c r="F70" s="60">
        <f t="shared" si="7"/>
        <v>0</v>
      </c>
    </row>
    <row r="71" spans="1:6" x14ac:dyDescent="0.3">
      <c r="A71" s="43" t="s">
        <v>232</v>
      </c>
      <c r="B71" s="44"/>
      <c r="C71" s="61" t="s">
        <v>209</v>
      </c>
      <c r="D71" s="61" t="s">
        <v>210</v>
      </c>
      <c r="E71" s="61" t="s">
        <v>211</v>
      </c>
      <c r="F71" s="61" t="s">
        <v>16</v>
      </c>
    </row>
    <row r="72" spans="1:6" x14ac:dyDescent="0.3">
      <c r="A72" s="51"/>
      <c r="B72" s="51"/>
      <c r="C72" s="57">
        <v>0</v>
      </c>
      <c r="D72" s="57">
        <v>0</v>
      </c>
      <c r="E72" s="57">
        <v>0</v>
      </c>
      <c r="F72" s="60">
        <f>SUM(C72:E72)</f>
        <v>0</v>
      </c>
    </row>
    <row r="73" spans="1:6" x14ac:dyDescent="0.3">
      <c r="A73" s="52"/>
      <c r="B73" s="52"/>
      <c r="C73" s="57">
        <v>0</v>
      </c>
      <c r="D73" s="57">
        <v>0</v>
      </c>
      <c r="E73" s="57">
        <v>0</v>
      </c>
      <c r="F73" s="60">
        <f t="shared" ref="F73:F84" si="8">SUM(C73:E73)</f>
        <v>0</v>
      </c>
    </row>
    <row r="74" spans="1:6" x14ac:dyDescent="0.3">
      <c r="A74" s="51"/>
      <c r="B74" s="51"/>
      <c r="C74" s="57">
        <v>0</v>
      </c>
      <c r="D74" s="57">
        <v>0</v>
      </c>
      <c r="E74" s="57">
        <v>0</v>
      </c>
      <c r="F74" s="60">
        <f t="shared" si="8"/>
        <v>0</v>
      </c>
    </row>
    <row r="75" spans="1:6" x14ac:dyDescent="0.3">
      <c r="A75" s="52"/>
      <c r="B75" s="52"/>
      <c r="C75" s="57">
        <v>0</v>
      </c>
      <c r="D75" s="57">
        <v>0</v>
      </c>
      <c r="E75" s="57">
        <v>0</v>
      </c>
      <c r="F75" s="60">
        <f t="shared" si="8"/>
        <v>0</v>
      </c>
    </row>
    <row r="76" spans="1:6" x14ac:dyDescent="0.3">
      <c r="A76" s="51"/>
      <c r="B76" s="51"/>
      <c r="C76" s="57">
        <v>0</v>
      </c>
      <c r="D76" s="57">
        <v>0</v>
      </c>
      <c r="E76" s="57">
        <v>0</v>
      </c>
      <c r="F76" s="60">
        <f t="shared" si="8"/>
        <v>0</v>
      </c>
    </row>
    <row r="77" spans="1:6" x14ac:dyDescent="0.3">
      <c r="A77" s="52"/>
      <c r="B77" s="52"/>
      <c r="C77" s="57">
        <v>0</v>
      </c>
      <c r="D77" s="57">
        <v>0</v>
      </c>
      <c r="E77" s="57">
        <v>0</v>
      </c>
      <c r="F77" s="60">
        <f t="shared" si="8"/>
        <v>0</v>
      </c>
    </row>
    <row r="78" spans="1:6" x14ac:dyDescent="0.3">
      <c r="A78" s="51"/>
      <c r="B78" s="51"/>
      <c r="C78" s="57">
        <v>0</v>
      </c>
      <c r="D78" s="57">
        <v>0</v>
      </c>
      <c r="E78" s="57">
        <v>0</v>
      </c>
      <c r="F78" s="60">
        <f t="shared" si="8"/>
        <v>0</v>
      </c>
    </row>
    <row r="79" spans="1:6" x14ac:dyDescent="0.3">
      <c r="A79" s="52"/>
      <c r="B79" s="52"/>
      <c r="C79" s="57">
        <v>0</v>
      </c>
      <c r="D79" s="57">
        <v>0</v>
      </c>
      <c r="E79" s="57">
        <v>0</v>
      </c>
      <c r="F79" s="60">
        <f t="shared" si="8"/>
        <v>0</v>
      </c>
    </row>
    <row r="80" spans="1:6" x14ac:dyDescent="0.3">
      <c r="A80" s="51"/>
      <c r="B80" s="51"/>
      <c r="C80" s="57">
        <v>0</v>
      </c>
      <c r="D80" s="57">
        <v>0</v>
      </c>
      <c r="E80" s="57">
        <v>0</v>
      </c>
      <c r="F80" s="60">
        <f t="shared" si="8"/>
        <v>0</v>
      </c>
    </row>
    <row r="81" spans="1:9" x14ac:dyDescent="0.3">
      <c r="A81" s="52"/>
      <c r="B81" s="52"/>
      <c r="C81" s="57">
        <v>0</v>
      </c>
      <c r="D81" s="57">
        <v>0</v>
      </c>
      <c r="E81" s="57">
        <v>0</v>
      </c>
      <c r="F81" s="60">
        <f t="shared" si="8"/>
        <v>0</v>
      </c>
    </row>
    <row r="82" spans="1:9" x14ac:dyDescent="0.3">
      <c r="A82" s="51"/>
      <c r="B82" s="51"/>
      <c r="C82" s="57">
        <v>0</v>
      </c>
      <c r="D82" s="57">
        <v>0</v>
      </c>
      <c r="E82" s="57">
        <v>0</v>
      </c>
      <c r="F82" s="60">
        <f t="shared" si="8"/>
        <v>0</v>
      </c>
    </row>
    <row r="83" spans="1:9" x14ac:dyDescent="0.3">
      <c r="A83" s="52"/>
      <c r="B83" s="52"/>
      <c r="C83" s="57">
        <v>0</v>
      </c>
      <c r="D83" s="57">
        <v>0</v>
      </c>
      <c r="E83" s="57">
        <v>0</v>
      </c>
      <c r="F83" s="60">
        <f t="shared" si="8"/>
        <v>0</v>
      </c>
    </row>
    <row r="84" spans="1:9" x14ac:dyDescent="0.3">
      <c r="A84" s="51"/>
      <c r="B84" s="51"/>
      <c r="C84" s="57">
        <v>0</v>
      </c>
      <c r="D84" s="57">
        <v>0</v>
      </c>
      <c r="E84" s="57">
        <v>0</v>
      </c>
      <c r="F84" s="60">
        <f t="shared" si="8"/>
        <v>0</v>
      </c>
    </row>
    <row r="85" spans="1:9" x14ac:dyDescent="0.3">
      <c r="A85" s="24"/>
      <c r="B85" s="24" t="s">
        <v>233</v>
      </c>
      <c r="C85" s="60">
        <f>SUM(C72:C84)</f>
        <v>0</v>
      </c>
      <c r="D85" s="60">
        <f t="shared" ref="D85:F85" si="9">SUM(D72:D84)</f>
        <v>0</v>
      </c>
      <c r="E85" s="60">
        <f t="shared" si="9"/>
        <v>0</v>
      </c>
      <c r="F85" s="60">
        <f t="shared" si="9"/>
        <v>0</v>
      </c>
    </row>
    <row r="86" spans="1:9" x14ac:dyDescent="0.3">
      <c r="A86" s="43" t="s">
        <v>234</v>
      </c>
      <c r="B86" s="44"/>
      <c r="C86" s="61" t="s">
        <v>209</v>
      </c>
      <c r="D86" s="61" t="s">
        <v>210</v>
      </c>
      <c r="E86" s="61" t="s">
        <v>211</v>
      </c>
      <c r="F86" s="61" t="s">
        <v>16</v>
      </c>
    </row>
    <row r="87" spans="1:9" x14ac:dyDescent="0.3">
      <c r="A87" s="48" t="s">
        <v>228</v>
      </c>
      <c r="B87" s="49">
        <v>10000</v>
      </c>
      <c r="C87" s="70">
        <v>0</v>
      </c>
      <c r="D87" s="70">
        <v>0</v>
      </c>
      <c r="E87" s="70">
        <v>0</v>
      </c>
      <c r="F87" s="70">
        <v>0</v>
      </c>
    </row>
    <row r="88" spans="1:9" x14ac:dyDescent="0.3">
      <c r="A88" s="50" t="s">
        <v>229</v>
      </c>
      <c r="B88" s="50"/>
      <c r="C88" s="70">
        <v>0</v>
      </c>
      <c r="D88" s="70">
        <v>0</v>
      </c>
      <c r="E88" s="70">
        <v>0</v>
      </c>
      <c r="F88" s="70">
        <v>0</v>
      </c>
      <c r="G88" s="50" t="s">
        <v>281</v>
      </c>
      <c r="I88" s="17" t="s">
        <v>282</v>
      </c>
    </row>
    <row r="89" spans="1:9" x14ac:dyDescent="0.3">
      <c r="A89" s="48"/>
      <c r="B89" s="48"/>
      <c r="C89" s="57">
        <v>0</v>
      </c>
      <c r="D89" s="57">
        <v>0</v>
      </c>
      <c r="E89" s="57">
        <v>0</v>
      </c>
      <c r="F89" s="60">
        <f>SUM(C89:E89)</f>
        <v>0</v>
      </c>
      <c r="G89" s="48" t="str">
        <f>IF(F89&lt;$B$87,$I$89,$I$88)</f>
        <v>Below</v>
      </c>
      <c r="I89" s="17" t="s">
        <v>283</v>
      </c>
    </row>
    <row r="90" spans="1:9" x14ac:dyDescent="0.3">
      <c r="A90" s="50"/>
      <c r="B90" s="50"/>
      <c r="C90" s="57">
        <v>0</v>
      </c>
      <c r="D90" s="57">
        <v>0</v>
      </c>
      <c r="E90" s="57">
        <v>0</v>
      </c>
      <c r="F90" s="60">
        <f t="shared" ref="F90:F102" si="10">SUM(C90:E90)</f>
        <v>0</v>
      </c>
      <c r="G90" s="50" t="str">
        <f t="shared" ref="G90:G102" si="11">IF(F90&lt;$B$87,$I$89,$I$88)</f>
        <v>Below</v>
      </c>
    </row>
    <row r="91" spans="1:9" x14ac:dyDescent="0.3">
      <c r="A91" s="48"/>
      <c r="B91" s="48"/>
      <c r="C91" s="57">
        <v>0</v>
      </c>
      <c r="D91" s="57">
        <v>0</v>
      </c>
      <c r="E91" s="57">
        <v>0</v>
      </c>
      <c r="F91" s="60">
        <f t="shared" si="10"/>
        <v>0</v>
      </c>
      <c r="G91" s="48" t="str">
        <f t="shared" si="11"/>
        <v>Below</v>
      </c>
    </row>
    <row r="92" spans="1:9" x14ac:dyDescent="0.3">
      <c r="A92" s="50"/>
      <c r="B92" s="50"/>
      <c r="C92" s="57">
        <v>0</v>
      </c>
      <c r="D92" s="57">
        <v>0</v>
      </c>
      <c r="E92" s="57">
        <v>0</v>
      </c>
      <c r="F92" s="60">
        <f t="shared" si="10"/>
        <v>0</v>
      </c>
      <c r="G92" s="50" t="str">
        <f t="shared" si="11"/>
        <v>Below</v>
      </c>
    </row>
    <row r="93" spans="1:9" x14ac:dyDescent="0.3">
      <c r="A93" s="48"/>
      <c r="B93" s="48"/>
      <c r="C93" s="57">
        <v>0</v>
      </c>
      <c r="D93" s="57">
        <v>0</v>
      </c>
      <c r="E93" s="57">
        <v>0</v>
      </c>
      <c r="F93" s="60">
        <f t="shared" si="10"/>
        <v>0</v>
      </c>
      <c r="G93" s="48" t="str">
        <f t="shared" si="11"/>
        <v>Below</v>
      </c>
    </row>
    <row r="94" spans="1:9" x14ac:dyDescent="0.3">
      <c r="A94" s="50"/>
      <c r="B94" s="50"/>
      <c r="C94" s="57">
        <v>0</v>
      </c>
      <c r="D94" s="57">
        <v>0</v>
      </c>
      <c r="E94" s="57">
        <v>0</v>
      </c>
      <c r="F94" s="60">
        <f t="shared" si="10"/>
        <v>0</v>
      </c>
      <c r="G94" s="50" t="str">
        <f t="shared" si="11"/>
        <v>Below</v>
      </c>
    </row>
    <row r="95" spans="1:9" x14ac:dyDescent="0.3">
      <c r="A95" s="48"/>
      <c r="B95" s="48"/>
      <c r="C95" s="57">
        <v>0</v>
      </c>
      <c r="D95" s="57">
        <v>0</v>
      </c>
      <c r="E95" s="57">
        <v>0</v>
      </c>
      <c r="F95" s="60">
        <f t="shared" si="10"/>
        <v>0</v>
      </c>
      <c r="G95" s="48" t="str">
        <f t="shared" si="11"/>
        <v>Below</v>
      </c>
    </row>
    <row r="96" spans="1:9" x14ac:dyDescent="0.3">
      <c r="A96" s="50"/>
      <c r="B96" s="50"/>
      <c r="C96" s="57">
        <v>0</v>
      </c>
      <c r="D96" s="57">
        <v>0</v>
      </c>
      <c r="E96" s="57">
        <v>0</v>
      </c>
      <c r="F96" s="60">
        <f t="shared" si="10"/>
        <v>0</v>
      </c>
      <c r="G96" s="50" t="str">
        <f t="shared" si="11"/>
        <v>Below</v>
      </c>
    </row>
    <row r="97" spans="1:7" x14ac:dyDescent="0.3">
      <c r="A97" s="48"/>
      <c r="B97" s="48"/>
      <c r="C97" s="57">
        <v>0</v>
      </c>
      <c r="D97" s="57">
        <v>0</v>
      </c>
      <c r="E97" s="57">
        <v>0</v>
      </c>
      <c r="F97" s="60">
        <f t="shared" si="10"/>
        <v>0</v>
      </c>
      <c r="G97" s="48" t="str">
        <f t="shared" si="11"/>
        <v>Below</v>
      </c>
    </row>
    <row r="98" spans="1:7" x14ac:dyDescent="0.3">
      <c r="A98" s="50"/>
      <c r="B98" s="50"/>
      <c r="C98" s="57">
        <v>0</v>
      </c>
      <c r="D98" s="57">
        <v>0</v>
      </c>
      <c r="E98" s="57">
        <v>0</v>
      </c>
      <c r="F98" s="60">
        <f t="shared" si="10"/>
        <v>0</v>
      </c>
      <c r="G98" s="50" t="str">
        <f t="shared" si="11"/>
        <v>Below</v>
      </c>
    </row>
    <row r="99" spans="1:7" x14ac:dyDescent="0.3">
      <c r="A99" s="48"/>
      <c r="B99" s="48"/>
      <c r="C99" s="57">
        <v>0</v>
      </c>
      <c r="D99" s="57">
        <v>0</v>
      </c>
      <c r="E99" s="57">
        <v>0</v>
      </c>
      <c r="F99" s="60">
        <f t="shared" si="10"/>
        <v>0</v>
      </c>
      <c r="G99" s="48" t="str">
        <f t="shared" si="11"/>
        <v>Below</v>
      </c>
    </row>
    <row r="100" spans="1:7" x14ac:dyDescent="0.3">
      <c r="A100" s="50"/>
      <c r="B100" s="50"/>
      <c r="C100" s="57">
        <v>0</v>
      </c>
      <c r="D100" s="57">
        <v>0</v>
      </c>
      <c r="E100" s="57">
        <v>0</v>
      </c>
      <c r="F100" s="60">
        <f t="shared" si="10"/>
        <v>0</v>
      </c>
      <c r="G100" s="50" t="str">
        <f t="shared" si="11"/>
        <v>Below</v>
      </c>
    </row>
    <row r="101" spans="1:7" x14ac:dyDescent="0.3">
      <c r="A101" s="48"/>
      <c r="B101" s="48"/>
      <c r="C101" s="57">
        <v>0</v>
      </c>
      <c r="D101" s="57">
        <v>0</v>
      </c>
      <c r="E101" s="57">
        <v>0</v>
      </c>
      <c r="F101" s="60">
        <f t="shared" si="10"/>
        <v>0</v>
      </c>
      <c r="G101" s="48" t="str">
        <f t="shared" si="11"/>
        <v>Below</v>
      </c>
    </row>
    <row r="102" spans="1:7" x14ac:dyDescent="0.3">
      <c r="A102" s="50"/>
      <c r="B102" s="50"/>
      <c r="C102" s="57">
        <v>0</v>
      </c>
      <c r="D102" s="57">
        <v>0</v>
      </c>
      <c r="E102" s="57">
        <v>0</v>
      </c>
      <c r="F102" s="60">
        <f t="shared" si="10"/>
        <v>0</v>
      </c>
      <c r="G102" s="50" t="str">
        <f t="shared" si="11"/>
        <v>Below</v>
      </c>
    </row>
    <row r="103" spans="1:7" x14ac:dyDescent="0.3">
      <c r="A103" s="24"/>
      <c r="B103" s="24" t="s">
        <v>231</v>
      </c>
      <c r="C103" s="60">
        <f>SUM(C87:C102)</f>
        <v>0</v>
      </c>
      <c r="D103" s="60">
        <f t="shared" ref="D103:F103" si="12">SUM(D87:D102)</f>
        <v>0</v>
      </c>
      <c r="E103" s="60">
        <f t="shared" si="12"/>
        <v>0</v>
      </c>
      <c r="F103" s="60">
        <f t="shared" si="12"/>
        <v>0</v>
      </c>
    </row>
    <row r="104" spans="1:7" x14ac:dyDescent="0.3">
      <c r="A104" s="43" t="s">
        <v>241</v>
      </c>
      <c r="B104" s="44"/>
      <c r="C104" s="61" t="s">
        <v>209</v>
      </c>
      <c r="D104" s="61" t="s">
        <v>210</v>
      </c>
      <c r="E104" s="61" t="s">
        <v>211</v>
      </c>
      <c r="F104" s="61" t="s">
        <v>16</v>
      </c>
      <c r="G104" s="50" t="s">
        <v>281</v>
      </c>
    </row>
    <row r="105" spans="1:7" x14ac:dyDescent="0.3">
      <c r="A105" s="54" t="s">
        <v>274</v>
      </c>
      <c r="B105" s="54"/>
      <c r="C105" s="57">
        <v>0</v>
      </c>
      <c r="D105" s="57">
        <v>0</v>
      </c>
      <c r="E105" s="57">
        <v>0</v>
      </c>
      <c r="F105" s="60">
        <f>SUM(C105:E105)</f>
        <v>0</v>
      </c>
      <c r="G105" s="48" t="str">
        <f>IF(F105&lt;$B$87,$I$89,$I$88)</f>
        <v>Below</v>
      </c>
    </row>
    <row r="106" spans="1:7" x14ac:dyDescent="0.3">
      <c r="A106" s="53"/>
      <c r="B106" s="53"/>
      <c r="C106" s="57">
        <v>0</v>
      </c>
      <c r="D106" s="57">
        <v>0</v>
      </c>
      <c r="E106" s="57">
        <v>0</v>
      </c>
      <c r="F106" s="60">
        <f t="shared" ref="F106:F109" si="13">SUM(C106:E106)</f>
        <v>0</v>
      </c>
      <c r="G106" s="50" t="str">
        <f t="shared" ref="G106:G109" si="14">IF(F106&lt;$B$87,$I$89,$I$88)</f>
        <v>Below</v>
      </c>
    </row>
    <row r="107" spans="1:7" x14ac:dyDescent="0.3">
      <c r="A107" s="54"/>
      <c r="B107" s="54"/>
      <c r="C107" s="57">
        <v>0</v>
      </c>
      <c r="D107" s="57">
        <v>0</v>
      </c>
      <c r="E107" s="57">
        <v>0</v>
      </c>
      <c r="F107" s="60">
        <f t="shared" si="13"/>
        <v>0</v>
      </c>
      <c r="G107" s="48" t="str">
        <f t="shared" si="14"/>
        <v>Below</v>
      </c>
    </row>
    <row r="108" spans="1:7" x14ac:dyDescent="0.3">
      <c r="A108" s="53"/>
      <c r="B108" s="53"/>
      <c r="C108" s="57">
        <v>0</v>
      </c>
      <c r="D108" s="57">
        <v>0</v>
      </c>
      <c r="E108" s="57">
        <v>0</v>
      </c>
      <c r="F108" s="60">
        <f t="shared" si="13"/>
        <v>0</v>
      </c>
      <c r="G108" s="50" t="str">
        <f t="shared" si="14"/>
        <v>Below</v>
      </c>
    </row>
    <row r="109" spans="1:7" x14ac:dyDescent="0.3">
      <c r="A109" s="54"/>
      <c r="B109" s="54"/>
      <c r="C109" s="57">
        <v>0</v>
      </c>
      <c r="D109" s="57">
        <v>0</v>
      </c>
      <c r="E109" s="57">
        <v>0</v>
      </c>
      <c r="F109" s="60">
        <f t="shared" si="13"/>
        <v>0</v>
      </c>
      <c r="G109" s="48" t="str">
        <f t="shared" si="14"/>
        <v>Below</v>
      </c>
    </row>
    <row r="110" spans="1:7" x14ac:dyDescent="0.3">
      <c r="A110" s="24"/>
      <c r="B110" s="24" t="s">
        <v>240</v>
      </c>
      <c r="C110" s="60">
        <f>SUM(C105:C109)</f>
        <v>0</v>
      </c>
      <c r="D110" s="60">
        <f t="shared" ref="D110:F110" si="15">SUM(D105:D109)</f>
        <v>0</v>
      </c>
      <c r="E110" s="60">
        <f t="shared" si="15"/>
        <v>0</v>
      </c>
      <c r="F110" s="60">
        <f t="shared" si="15"/>
        <v>0</v>
      </c>
    </row>
    <row r="111" spans="1:7" x14ac:dyDescent="0.3">
      <c r="A111" s="43" t="s">
        <v>242</v>
      </c>
      <c r="B111" s="44"/>
      <c r="C111" s="61" t="s">
        <v>209</v>
      </c>
      <c r="D111" s="61" t="s">
        <v>210</v>
      </c>
      <c r="E111" s="61" t="s">
        <v>211</v>
      </c>
      <c r="F111" s="61" t="s">
        <v>16</v>
      </c>
    </row>
    <row r="112" spans="1:7" x14ac:dyDescent="0.3">
      <c r="A112" s="55" t="s">
        <v>287</v>
      </c>
      <c r="B112" s="55"/>
      <c r="C112" s="57">
        <v>0</v>
      </c>
      <c r="D112" s="57">
        <v>0</v>
      </c>
      <c r="E112" s="57">
        <v>0</v>
      </c>
      <c r="F112" s="60">
        <f>SUM(C112:E112)</f>
        <v>0</v>
      </c>
    </row>
    <row r="113" spans="1:8" x14ac:dyDescent="0.3">
      <c r="A113" s="56" t="s">
        <v>286</v>
      </c>
      <c r="B113" s="56"/>
      <c r="C113" s="57">
        <v>0</v>
      </c>
      <c r="D113" s="57">
        <v>0</v>
      </c>
      <c r="E113" s="57">
        <v>0</v>
      </c>
      <c r="F113" s="60">
        <f t="shared" ref="F113:F127" si="16">SUM(C113:E113)</f>
        <v>0</v>
      </c>
    </row>
    <row r="114" spans="1:8" x14ac:dyDescent="0.3">
      <c r="A114" s="55"/>
      <c r="B114" s="55"/>
      <c r="C114" s="57">
        <v>0</v>
      </c>
      <c r="D114" s="57">
        <v>0</v>
      </c>
      <c r="E114" s="57">
        <v>0</v>
      </c>
      <c r="F114" s="60">
        <f t="shared" si="16"/>
        <v>0</v>
      </c>
    </row>
    <row r="115" spans="1:8" x14ac:dyDescent="0.3">
      <c r="A115" s="56"/>
      <c r="B115" s="56"/>
      <c r="C115" s="57">
        <v>0</v>
      </c>
      <c r="D115" s="57">
        <v>0</v>
      </c>
      <c r="E115" s="57">
        <v>0</v>
      </c>
      <c r="F115" s="60">
        <f t="shared" si="16"/>
        <v>0</v>
      </c>
    </row>
    <row r="116" spans="1:8" x14ac:dyDescent="0.3">
      <c r="A116" s="55"/>
      <c r="B116" s="55"/>
      <c r="C116" s="57">
        <v>0</v>
      </c>
      <c r="D116" s="57">
        <v>0</v>
      </c>
      <c r="E116" s="57">
        <v>0</v>
      </c>
      <c r="F116" s="60">
        <f t="shared" si="16"/>
        <v>0</v>
      </c>
    </row>
    <row r="117" spans="1:8" x14ac:dyDescent="0.3">
      <c r="A117" s="56"/>
      <c r="B117" s="56"/>
      <c r="C117" s="57">
        <v>0</v>
      </c>
      <c r="D117" s="57">
        <v>0</v>
      </c>
      <c r="E117" s="57">
        <v>0</v>
      </c>
      <c r="F117" s="60">
        <f t="shared" si="16"/>
        <v>0</v>
      </c>
    </row>
    <row r="118" spans="1:8" x14ac:dyDescent="0.3">
      <c r="A118" s="55"/>
      <c r="B118" s="55"/>
      <c r="C118" s="57">
        <v>0</v>
      </c>
      <c r="D118" s="57">
        <v>0</v>
      </c>
      <c r="E118" s="57">
        <v>0</v>
      </c>
      <c r="F118" s="60">
        <f t="shared" si="16"/>
        <v>0</v>
      </c>
    </row>
    <row r="119" spans="1:8" x14ac:dyDescent="0.3">
      <c r="A119" s="56"/>
      <c r="B119" s="56"/>
      <c r="C119" s="57">
        <v>0</v>
      </c>
      <c r="D119" s="57">
        <v>0</v>
      </c>
      <c r="E119" s="57">
        <v>0</v>
      </c>
      <c r="F119" s="60">
        <f t="shared" si="16"/>
        <v>0</v>
      </c>
      <c r="H119" s="17">
        <f>IF($B$132=$G$123,$F$129-$F$70,IF($B$132=$G$124,B$62,IF($B$132=$G$125,B$62+B$63)))</f>
        <v>0</v>
      </c>
    </row>
    <row r="120" spans="1:8" x14ac:dyDescent="0.3">
      <c r="A120" s="55"/>
      <c r="B120" s="55"/>
      <c r="C120" s="57">
        <v>0</v>
      </c>
      <c r="D120" s="57">
        <v>0</v>
      </c>
      <c r="E120" s="57">
        <v>0</v>
      </c>
      <c r="F120" s="60">
        <f t="shared" si="16"/>
        <v>0</v>
      </c>
    </row>
    <row r="121" spans="1:8" x14ac:dyDescent="0.3">
      <c r="A121" s="56"/>
      <c r="B121" s="56"/>
      <c r="C121" s="57">
        <v>0</v>
      </c>
      <c r="D121" s="57">
        <v>0</v>
      </c>
      <c r="E121" s="57">
        <v>0</v>
      </c>
      <c r="F121" s="60">
        <f t="shared" si="16"/>
        <v>0</v>
      </c>
    </row>
    <row r="122" spans="1:8" x14ac:dyDescent="0.3">
      <c r="A122" s="55"/>
      <c r="B122" s="55"/>
      <c r="C122" s="57">
        <v>0</v>
      </c>
      <c r="D122" s="57">
        <v>0</v>
      </c>
      <c r="E122" s="57">
        <v>0</v>
      </c>
      <c r="F122" s="60">
        <f t="shared" si="16"/>
        <v>0</v>
      </c>
    </row>
    <row r="123" spans="1:8" x14ac:dyDescent="0.3">
      <c r="A123" s="56"/>
      <c r="B123" s="56"/>
      <c r="C123" s="57">
        <v>0</v>
      </c>
      <c r="D123" s="57">
        <v>0</v>
      </c>
      <c r="E123" s="57">
        <v>0</v>
      </c>
      <c r="F123" s="60">
        <f t="shared" si="16"/>
        <v>0</v>
      </c>
      <c r="G123" s="17" t="s">
        <v>247</v>
      </c>
    </row>
    <row r="124" spans="1:8" x14ac:dyDescent="0.3">
      <c r="A124" s="55"/>
      <c r="B124" s="55"/>
      <c r="C124" s="57">
        <v>0</v>
      </c>
      <c r="D124" s="57">
        <v>0</v>
      </c>
      <c r="E124" s="57">
        <v>0</v>
      </c>
      <c r="F124" s="60">
        <f t="shared" si="16"/>
        <v>0</v>
      </c>
      <c r="G124" s="17" t="s">
        <v>248</v>
      </c>
    </row>
    <row r="125" spans="1:8" x14ac:dyDescent="0.3">
      <c r="A125" s="56"/>
      <c r="B125" s="56"/>
      <c r="C125" s="57">
        <v>0</v>
      </c>
      <c r="D125" s="57">
        <v>0</v>
      </c>
      <c r="E125" s="57">
        <v>0</v>
      </c>
      <c r="F125" s="60">
        <f t="shared" si="16"/>
        <v>0</v>
      </c>
      <c r="G125" s="17" t="s">
        <v>249</v>
      </c>
    </row>
    <row r="126" spans="1:8" x14ac:dyDescent="0.3">
      <c r="A126" s="55"/>
      <c r="B126" s="55"/>
      <c r="C126" s="57">
        <v>0</v>
      </c>
      <c r="D126" s="57">
        <v>0</v>
      </c>
      <c r="E126" s="57">
        <v>0</v>
      </c>
      <c r="F126" s="60">
        <f t="shared" si="16"/>
        <v>0</v>
      </c>
      <c r="G126" s="17" t="s">
        <v>256</v>
      </c>
    </row>
    <row r="127" spans="1:8" x14ac:dyDescent="0.3">
      <c r="A127" s="56"/>
      <c r="B127" s="56"/>
      <c r="C127" s="57">
        <v>0</v>
      </c>
      <c r="D127" s="57">
        <v>0</v>
      </c>
      <c r="E127" s="57">
        <v>0</v>
      </c>
      <c r="F127" s="60">
        <f t="shared" si="16"/>
        <v>0</v>
      </c>
      <c r="G127" s="17" t="s">
        <v>257</v>
      </c>
    </row>
    <row r="128" spans="1:8" x14ac:dyDescent="0.3">
      <c r="A128" s="24"/>
      <c r="B128" s="24" t="s">
        <v>243</v>
      </c>
      <c r="C128" s="62">
        <f>SUM(C112:C127)</f>
        <v>0</v>
      </c>
      <c r="D128" s="62">
        <f t="shared" ref="D128:F128" si="17">SUM(D112:D127)</f>
        <v>0</v>
      </c>
      <c r="E128" s="62">
        <f t="shared" si="17"/>
        <v>0</v>
      </c>
      <c r="F128" s="62">
        <f t="shared" si="17"/>
        <v>0</v>
      </c>
    </row>
    <row r="129" spans="1:6" s="66" customFormat="1" ht="20.25" x14ac:dyDescent="0.35">
      <c r="A129" s="63"/>
      <c r="B129" s="64" t="s">
        <v>244</v>
      </c>
      <c r="C129" s="65">
        <f>SUM(C37,C44,C63,C70,C85,C103,C110,C128)</f>
        <v>0</v>
      </c>
      <c r="D129" s="65">
        <f t="shared" ref="D129:E129" si="18">SUM(D37,D44,D63,D70,D85,D103,D110,D128)</f>
        <v>0</v>
      </c>
      <c r="E129" s="65">
        <f t="shared" si="18"/>
        <v>0</v>
      </c>
      <c r="F129" s="65">
        <f>SUM(F37,F44,F63,F70,F85,F103,F110,F128)</f>
        <v>0</v>
      </c>
    </row>
    <row r="130" spans="1:6" x14ac:dyDescent="0.3">
      <c r="A130" s="43" t="s">
        <v>258</v>
      </c>
      <c r="B130" s="44"/>
      <c r="C130" s="61" t="s">
        <v>259</v>
      </c>
      <c r="D130" s="61"/>
      <c r="E130" s="61" t="s">
        <v>260</v>
      </c>
      <c r="F130" s="61" t="s">
        <v>16</v>
      </c>
    </row>
    <row r="131" spans="1:6" x14ac:dyDescent="0.3">
      <c r="A131" s="24" t="s">
        <v>245</v>
      </c>
      <c r="B131" s="351">
        <v>0</v>
      </c>
      <c r="C131" s="22">
        <v>0</v>
      </c>
      <c r="D131" s="27"/>
      <c r="E131" s="22">
        <v>0</v>
      </c>
      <c r="F131" s="352">
        <f>SUM(+C131,E131)</f>
        <v>0</v>
      </c>
    </row>
    <row r="132" spans="1:6" ht="33" x14ac:dyDescent="0.3">
      <c r="A132" s="24" t="s">
        <v>246</v>
      </c>
      <c r="B132" s="349" t="s">
        <v>248</v>
      </c>
      <c r="C132" s="27"/>
      <c r="D132" s="27"/>
      <c r="E132" s="27"/>
      <c r="F132" s="27"/>
    </row>
    <row r="133" spans="1:6" x14ac:dyDescent="0.3">
      <c r="A133" s="24" t="s">
        <v>250</v>
      </c>
      <c r="B133" s="26">
        <f>IF($B$132=$G$123,$F$129-$F$70,IF($B$132=$G$124,$F$37,IF($B$132=$G$125,$F$37+$F$44)))</f>
        <v>0</v>
      </c>
      <c r="C133" s="27"/>
      <c r="D133" s="27"/>
      <c r="E133" s="27"/>
      <c r="F133" s="27"/>
    </row>
    <row r="134" spans="1:6" x14ac:dyDescent="0.3">
      <c r="A134" s="24" t="s">
        <v>288</v>
      </c>
      <c r="B134" s="354">
        <v>0</v>
      </c>
      <c r="C134" s="27"/>
      <c r="D134" s="27"/>
      <c r="E134" s="27"/>
      <c r="F134" s="27"/>
    </row>
    <row r="135" spans="1:6" x14ac:dyDescent="0.3">
      <c r="A135" s="24" t="s">
        <v>253</v>
      </c>
      <c r="B135" s="26">
        <f>B133-B134</f>
        <v>0</v>
      </c>
      <c r="C135" s="27"/>
      <c r="D135" s="27"/>
      <c r="E135" s="27"/>
      <c r="F135" s="27"/>
    </row>
    <row r="136" spans="1:6" x14ac:dyDescent="0.3">
      <c r="A136" s="24" t="s">
        <v>254</v>
      </c>
      <c r="B136" s="26">
        <f>B131*B135</f>
        <v>0</v>
      </c>
      <c r="C136" s="27"/>
      <c r="D136" s="27"/>
      <c r="E136" s="27"/>
      <c r="F136" s="27"/>
    </row>
    <row r="137" spans="1:6" x14ac:dyDescent="0.3">
      <c r="A137" s="24" t="s">
        <v>255</v>
      </c>
      <c r="B137" s="24" t="s">
        <v>256</v>
      </c>
      <c r="C137" s="27"/>
      <c r="D137" s="27"/>
      <c r="E137" s="27"/>
      <c r="F137" s="27"/>
    </row>
    <row r="138" spans="1:6" x14ac:dyDescent="0.3">
      <c r="A138" s="24" t="s">
        <v>262</v>
      </c>
      <c r="B138" s="350">
        <v>44561</v>
      </c>
      <c r="C138" s="27"/>
      <c r="D138" s="27"/>
      <c r="E138" s="27"/>
      <c r="F138" s="27"/>
    </row>
    <row r="139" spans="1:6" x14ac:dyDescent="0.3">
      <c r="A139" s="24"/>
      <c r="B139" s="24" t="s">
        <v>261</v>
      </c>
      <c r="C139" s="62">
        <f>SUM(C131)</f>
        <v>0</v>
      </c>
      <c r="D139" s="69"/>
      <c r="E139" s="62">
        <f>SUM(E131)</f>
        <v>0</v>
      </c>
      <c r="F139" s="62">
        <f>SUM(F131)</f>
        <v>0</v>
      </c>
    </row>
    <row r="140" spans="1:6" ht="20.25" x14ac:dyDescent="0.35">
      <c r="A140" s="18"/>
      <c r="B140" s="72" t="s">
        <v>263</v>
      </c>
      <c r="C140" s="73">
        <f>SUM(C139,C129)</f>
        <v>0</v>
      </c>
      <c r="D140" s="73">
        <f t="shared" ref="D140:F140" si="19">SUM(D139,D129)</f>
        <v>0</v>
      </c>
      <c r="E140" s="73">
        <f t="shared" si="19"/>
        <v>0</v>
      </c>
      <c r="F140" s="73">
        <f t="shared" si="19"/>
        <v>0</v>
      </c>
    </row>
    <row r="142" spans="1:6" x14ac:dyDescent="0.3">
      <c r="A142" s="17" t="s">
        <v>289</v>
      </c>
      <c r="B142" s="353"/>
    </row>
    <row r="143" spans="1:6" x14ac:dyDescent="0.3">
      <c r="A143" s="17" t="s">
        <v>290</v>
      </c>
    </row>
  </sheetData>
  <mergeCells count="1">
    <mergeCell ref="C1:F5"/>
  </mergeCells>
  <dataValidations count="4">
    <dataValidation type="list" allowBlank="1" showInputMessage="1" showErrorMessage="1" prompt="Select Method of Allocation" sqref="B132" xr:uid="{36E0F3AD-6EB0-4D99-87F7-4F0A4C22E5F2}">
      <formula1>$G$123:$G$125</formula1>
    </dataValidation>
    <dataValidation type="list" allowBlank="1" showInputMessage="1" showErrorMessage="1" sqref="B137" xr:uid="{7CD95000-180D-44E0-B151-71C2C9D494AA}">
      <formula1>$G$126:$G$127</formula1>
    </dataValidation>
    <dataValidation type="list" allowBlank="1" showInputMessage="1" showErrorMessage="1" sqref="G89:G102 G105:G109" xr:uid="{597588D3-CDE4-480F-82C0-EC810786173A}">
      <formula1>$I$88:$I$89</formula1>
    </dataValidation>
    <dataValidation type="list" allowBlank="1" showInputMessage="1" showErrorMessage="1" sqref="B42" xr:uid="{379509F8-45D4-4C02-8908-93FD8BD2915E}">
      <formula1>$I$41:$I$42</formula1>
    </dataValidation>
  </dataValidations>
  <pageMargins left="0.7" right="0.7" top="0.75" bottom="0.75" header="0.3" footer="0.3"/>
  <pageSetup orientation="portrait" horizontalDpi="4294967295" verticalDpi="4294967295" r:id="rId1"/>
  <rowBreaks count="1" manualBreakCount="1">
    <brk id="70" max="16383" man="1"/>
  </rowBreaks>
  <colBreaks count="1" manualBreakCount="1">
    <brk id="6" max="141" man="1"/>
  </colBreak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3DABC-45DE-4537-A668-03765B8E9267}">
  <dimension ref="A1:J143"/>
  <sheetViews>
    <sheetView zoomScale="60" zoomScaleNormal="60" workbookViewId="0">
      <selection activeCell="B2" sqref="B2"/>
    </sheetView>
  </sheetViews>
  <sheetFormatPr defaultColWidth="9.140625" defaultRowHeight="16.5" x14ac:dyDescent="0.3"/>
  <cols>
    <col min="1" max="9" width="35.7109375" style="17" customWidth="1"/>
    <col min="10" max="10" width="43.85546875" style="17" bestFit="1" customWidth="1"/>
    <col min="11" max="11" width="35.7109375" style="17" customWidth="1"/>
    <col min="12" max="16384" width="9.140625" style="17"/>
  </cols>
  <sheetData>
    <row r="1" spans="1:10" x14ac:dyDescent="0.3">
      <c r="A1" s="17" t="s">
        <v>203</v>
      </c>
      <c r="C1" s="358" t="s">
        <v>280</v>
      </c>
      <c r="D1" s="358"/>
      <c r="E1" s="358"/>
      <c r="F1" s="358"/>
    </row>
    <row r="2" spans="1:10" x14ac:dyDescent="0.3">
      <c r="A2" s="18" t="s">
        <v>204</v>
      </c>
      <c r="B2" s="19"/>
      <c r="C2" s="358"/>
      <c r="D2" s="358"/>
      <c r="E2" s="358"/>
      <c r="F2" s="358"/>
    </row>
    <row r="3" spans="1:10" x14ac:dyDescent="0.3">
      <c r="A3" s="18" t="s">
        <v>205</v>
      </c>
      <c r="B3" s="20"/>
      <c r="C3" s="358"/>
      <c r="D3" s="358"/>
      <c r="E3" s="358"/>
      <c r="F3" s="358"/>
    </row>
    <row r="4" spans="1:10" x14ac:dyDescent="0.3">
      <c r="A4" s="18" t="s">
        <v>160</v>
      </c>
      <c r="B4" s="20"/>
      <c r="C4" s="358"/>
      <c r="D4" s="358"/>
      <c r="E4" s="358"/>
      <c r="F4" s="358"/>
    </row>
    <row r="5" spans="1:10" x14ac:dyDescent="0.3">
      <c r="C5" s="359"/>
      <c r="D5" s="359"/>
      <c r="E5" s="359"/>
      <c r="F5" s="359"/>
    </row>
    <row r="6" spans="1:10" x14ac:dyDescent="0.3">
      <c r="A6" s="18" t="s">
        <v>206</v>
      </c>
      <c r="B6" s="18"/>
      <c r="C6" s="58" t="s">
        <v>209</v>
      </c>
      <c r="D6" s="58" t="s">
        <v>210</v>
      </c>
      <c r="E6" s="58" t="s">
        <v>211</v>
      </c>
      <c r="F6" s="58" t="s">
        <v>16</v>
      </c>
      <c r="G6" s="18"/>
      <c r="H6" s="18"/>
      <c r="I6" s="18"/>
      <c r="J6" s="18"/>
    </row>
    <row r="7" spans="1:10" x14ac:dyDescent="0.3">
      <c r="A7" s="21" t="s">
        <v>207</v>
      </c>
      <c r="B7" s="21" t="s">
        <v>208</v>
      </c>
      <c r="C7" s="59"/>
      <c r="D7" s="59"/>
      <c r="E7" s="59"/>
      <c r="F7" s="59"/>
      <c r="G7" s="40" t="s">
        <v>212</v>
      </c>
      <c r="H7" s="21" t="s">
        <v>213</v>
      </c>
      <c r="I7" s="21" t="s">
        <v>214</v>
      </c>
      <c r="J7" s="21" t="s">
        <v>270</v>
      </c>
    </row>
    <row r="8" spans="1:10" x14ac:dyDescent="0.3">
      <c r="A8" s="34"/>
      <c r="B8" s="34"/>
      <c r="C8" s="57">
        <v>0</v>
      </c>
      <c r="D8" s="57">
        <v>0</v>
      </c>
      <c r="E8" s="57">
        <v>0</v>
      </c>
      <c r="F8" s="60">
        <f>SUM(C8:E8)</f>
        <v>0</v>
      </c>
      <c r="G8" s="41">
        <v>0</v>
      </c>
      <c r="H8" s="34">
        <v>12</v>
      </c>
      <c r="I8" s="38">
        <v>1</v>
      </c>
      <c r="J8" s="41">
        <f>(G8/12)*H8*I8</f>
        <v>0</v>
      </c>
    </row>
    <row r="9" spans="1:10" x14ac:dyDescent="0.3">
      <c r="A9" s="21"/>
      <c r="B9" s="21"/>
      <c r="C9" s="57">
        <v>0</v>
      </c>
      <c r="D9" s="57">
        <v>0</v>
      </c>
      <c r="E9" s="57">
        <v>0</v>
      </c>
      <c r="F9" s="60">
        <f t="shared" ref="F9:F36" si="0">SUM(C9:E9)</f>
        <v>0</v>
      </c>
      <c r="G9" s="40">
        <v>0</v>
      </c>
      <c r="H9" s="21">
        <v>0</v>
      </c>
      <c r="I9" s="39">
        <v>0</v>
      </c>
      <c r="J9" s="40">
        <f t="shared" ref="J9:J36" si="1">(G9/12)*H9*I9</f>
        <v>0</v>
      </c>
    </row>
    <row r="10" spans="1:10" x14ac:dyDescent="0.3">
      <c r="A10" s="34"/>
      <c r="B10" s="34"/>
      <c r="C10" s="57">
        <v>0</v>
      </c>
      <c r="D10" s="57">
        <v>0</v>
      </c>
      <c r="E10" s="57">
        <v>0</v>
      </c>
      <c r="F10" s="60">
        <f t="shared" si="0"/>
        <v>0</v>
      </c>
      <c r="G10" s="41">
        <v>0</v>
      </c>
      <c r="H10" s="34">
        <v>0</v>
      </c>
      <c r="I10" s="38">
        <v>0</v>
      </c>
      <c r="J10" s="41">
        <f t="shared" si="1"/>
        <v>0</v>
      </c>
    </row>
    <row r="11" spans="1:10" x14ac:dyDescent="0.3">
      <c r="A11" s="21"/>
      <c r="B11" s="21"/>
      <c r="C11" s="57">
        <v>0</v>
      </c>
      <c r="D11" s="57">
        <v>0</v>
      </c>
      <c r="E11" s="57">
        <v>0</v>
      </c>
      <c r="F11" s="60">
        <f t="shared" si="0"/>
        <v>0</v>
      </c>
      <c r="G11" s="40">
        <v>0</v>
      </c>
      <c r="H11" s="21">
        <v>0</v>
      </c>
      <c r="I11" s="39">
        <v>0</v>
      </c>
      <c r="J11" s="40">
        <f t="shared" si="1"/>
        <v>0</v>
      </c>
    </row>
    <row r="12" spans="1:10" x14ac:dyDescent="0.3">
      <c r="A12" s="34"/>
      <c r="B12" s="34"/>
      <c r="C12" s="57">
        <v>0</v>
      </c>
      <c r="D12" s="57">
        <v>0</v>
      </c>
      <c r="E12" s="57">
        <v>0</v>
      </c>
      <c r="F12" s="60">
        <f t="shared" si="0"/>
        <v>0</v>
      </c>
      <c r="G12" s="41">
        <v>0</v>
      </c>
      <c r="H12" s="34">
        <v>0</v>
      </c>
      <c r="I12" s="38">
        <v>0</v>
      </c>
      <c r="J12" s="41">
        <f t="shared" si="1"/>
        <v>0</v>
      </c>
    </row>
    <row r="13" spans="1:10" x14ac:dyDescent="0.3">
      <c r="A13" s="21"/>
      <c r="B13" s="21"/>
      <c r="C13" s="57">
        <v>0</v>
      </c>
      <c r="D13" s="57">
        <v>0</v>
      </c>
      <c r="E13" s="57">
        <v>0</v>
      </c>
      <c r="F13" s="60">
        <f t="shared" si="0"/>
        <v>0</v>
      </c>
      <c r="G13" s="40">
        <v>0</v>
      </c>
      <c r="H13" s="21">
        <v>0</v>
      </c>
      <c r="I13" s="39">
        <v>0</v>
      </c>
      <c r="J13" s="40">
        <f t="shared" si="1"/>
        <v>0</v>
      </c>
    </row>
    <row r="14" spans="1:10" x14ac:dyDescent="0.3">
      <c r="A14" s="34"/>
      <c r="B14" s="34"/>
      <c r="C14" s="57">
        <v>0</v>
      </c>
      <c r="D14" s="57">
        <v>0</v>
      </c>
      <c r="E14" s="57">
        <v>0</v>
      </c>
      <c r="F14" s="60">
        <f t="shared" si="0"/>
        <v>0</v>
      </c>
      <c r="G14" s="41">
        <v>0</v>
      </c>
      <c r="H14" s="34">
        <v>0</v>
      </c>
      <c r="I14" s="38">
        <v>0</v>
      </c>
      <c r="J14" s="41">
        <f t="shared" si="1"/>
        <v>0</v>
      </c>
    </row>
    <row r="15" spans="1:10" x14ac:dyDescent="0.3">
      <c r="A15" s="21"/>
      <c r="B15" s="21"/>
      <c r="C15" s="57">
        <v>0</v>
      </c>
      <c r="D15" s="57">
        <v>0</v>
      </c>
      <c r="E15" s="57">
        <v>0</v>
      </c>
      <c r="F15" s="60">
        <f t="shared" si="0"/>
        <v>0</v>
      </c>
      <c r="G15" s="40">
        <v>0</v>
      </c>
      <c r="H15" s="21">
        <v>0</v>
      </c>
      <c r="I15" s="39">
        <v>0</v>
      </c>
      <c r="J15" s="40">
        <f t="shared" si="1"/>
        <v>0</v>
      </c>
    </row>
    <row r="16" spans="1:10" x14ac:dyDescent="0.3">
      <c r="A16" s="34"/>
      <c r="B16" s="34"/>
      <c r="C16" s="57">
        <v>0</v>
      </c>
      <c r="D16" s="57">
        <v>0</v>
      </c>
      <c r="E16" s="57">
        <v>0</v>
      </c>
      <c r="F16" s="60">
        <f t="shared" si="0"/>
        <v>0</v>
      </c>
      <c r="G16" s="41">
        <v>0</v>
      </c>
      <c r="H16" s="34">
        <v>0</v>
      </c>
      <c r="I16" s="38">
        <v>0</v>
      </c>
      <c r="J16" s="41">
        <f t="shared" si="1"/>
        <v>0</v>
      </c>
    </row>
    <row r="17" spans="1:10" x14ac:dyDescent="0.3">
      <c r="A17" s="21"/>
      <c r="B17" s="21"/>
      <c r="C17" s="57">
        <v>0</v>
      </c>
      <c r="D17" s="57">
        <v>0</v>
      </c>
      <c r="E17" s="57">
        <v>0</v>
      </c>
      <c r="F17" s="60">
        <f t="shared" si="0"/>
        <v>0</v>
      </c>
      <c r="G17" s="40">
        <v>0</v>
      </c>
      <c r="H17" s="21">
        <v>0</v>
      </c>
      <c r="I17" s="39">
        <v>0</v>
      </c>
      <c r="J17" s="40">
        <f t="shared" si="1"/>
        <v>0</v>
      </c>
    </row>
    <row r="18" spans="1:10" x14ac:dyDescent="0.3">
      <c r="A18" s="34"/>
      <c r="B18" s="34"/>
      <c r="C18" s="57">
        <v>0</v>
      </c>
      <c r="D18" s="57">
        <v>0</v>
      </c>
      <c r="E18" s="57">
        <v>0</v>
      </c>
      <c r="F18" s="60">
        <f t="shared" si="0"/>
        <v>0</v>
      </c>
      <c r="G18" s="41">
        <v>0</v>
      </c>
      <c r="H18" s="34">
        <v>0</v>
      </c>
      <c r="I18" s="38">
        <v>0</v>
      </c>
      <c r="J18" s="41">
        <f t="shared" si="1"/>
        <v>0</v>
      </c>
    </row>
    <row r="19" spans="1:10" x14ac:dyDescent="0.3">
      <c r="A19" s="21"/>
      <c r="B19" s="21"/>
      <c r="C19" s="57">
        <v>0</v>
      </c>
      <c r="D19" s="57">
        <v>0</v>
      </c>
      <c r="E19" s="57">
        <v>0</v>
      </c>
      <c r="F19" s="60">
        <f t="shared" si="0"/>
        <v>0</v>
      </c>
      <c r="G19" s="40">
        <v>0</v>
      </c>
      <c r="H19" s="21">
        <v>0</v>
      </c>
      <c r="I19" s="39">
        <v>0</v>
      </c>
      <c r="J19" s="40">
        <f t="shared" si="1"/>
        <v>0</v>
      </c>
    </row>
    <row r="20" spans="1:10" x14ac:dyDescent="0.3">
      <c r="A20" s="34"/>
      <c r="B20" s="34"/>
      <c r="C20" s="57">
        <v>0</v>
      </c>
      <c r="D20" s="57">
        <v>0</v>
      </c>
      <c r="E20" s="57">
        <v>0</v>
      </c>
      <c r="F20" s="60">
        <f t="shared" si="0"/>
        <v>0</v>
      </c>
      <c r="G20" s="41">
        <v>0</v>
      </c>
      <c r="H20" s="34">
        <v>0</v>
      </c>
      <c r="I20" s="38">
        <v>0</v>
      </c>
      <c r="J20" s="41">
        <f t="shared" si="1"/>
        <v>0</v>
      </c>
    </row>
    <row r="21" spans="1:10" x14ac:dyDescent="0.3">
      <c r="A21" s="21"/>
      <c r="B21" s="21"/>
      <c r="C21" s="57">
        <v>0</v>
      </c>
      <c r="D21" s="57">
        <v>0</v>
      </c>
      <c r="E21" s="57">
        <v>0</v>
      </c>
      <c r="F21" s="60">
        <f t="shared" si="0"/>
        <v>0</v>
      </c>
      <c r="G21" s="40">
        <v>0</v>
      </c>
      <c r="H21" s="21">
        <v>0</v>
      </c>
      <c r="I21" s="39">
        <v>0</v>
      </c>
      <c r="J21" s="40">
        <f t="shared" si="1"/>
        <v>0</v>
      </c>
    </row>
    <row r="22" spans="1:10" x14ac:dyDescent="0.3">
      <c r="A22" s="34"/>
      <c r="B22" s="34"/>
      <c r="C22" s="57">
        <v>0</v>
      </c>
      <c r="D22" s="57">
        <v>0</v>
      </c>
      <c r="E22" s="57">
        <v>0</v>
      </c>
      <c r="F22" s="60">
        <f t="shared" si="0"/>
        <v>0</v>
      </c>
      <c r="G22" s="41">
        <v>0</v>
      </c>
      <c r="H22" s="34">
        <v>0</v>
      </c>
      <c r="I22" s="38">
        <v>0</v>
      </c>
      <c r="J22" s="41">
        <f t="shared" si="1"/>
        <v>0</v>
      </c>
    </row>
    <row r="23" spans="1:10" x14ac:dyDescent="0.3">
      <c r="A23" s="21"/>
      <c r="B23" s="21"/>
      <c r="C23" s="57">
        <v>0</v>
      </c>
      <c r="D23" s="57">
        <v>0</v>
      </c>
      <c r="E23" s="57">
        <v>0</v>
      </c>
      <c r="F23" s="60">
        <f t="shared" si="0"/>
        <v>0</v>
      </c>
      <c r="G23" s="40">
        <v>0</v>
      </c>
      <c r="H23" s="21">
        <v>0</v>
      </c>
      <c r="I23" s="39">
        <v>0</v>
      </c>
      <c r="J23" s="40">
        <f t="shared" si="1"/>
        <v>0</v>
      </c>
    </row>
    <row r="24" spans="1:10" x14ac:dyDescent="0.3">
      <c r="A24" s="34"/>
      <c r="B24" s="34"/>
      <c r="C24" s="57">
        <v>0</v>
      </c>
      <c r="D24" s="57">
        <v>0</v>
      </c>
      <c r="E24" s="57">
        <v>0</v>
      </c>
      <c r="F24" s="60">
        <f t="shared" si="0"/>
        <v>0</v>
      </c>
      <c r="G24" s="41">
        <v>0</v>
      </c>
      <c r="H24" s="34">
        <v>0</v>
      </c>
      <c r="I24" s="38">
        <v>0</v>
      </c>
      <c r="J24" s="41">
        <f t="shared" si="1"/>
        <v>0</v>
      </c>
    </row>
    <row r="25" spans="1:10" x14ac:dyDescent="0.3">
      <c r="A25" s="21"/>
      <c r="B25" s="21"/>
      <c r="C25" s="57">
        <v>0</v>
      </c>
      <c r="D25" s="57">
        <v>0</v>
      </c>
      <c r="E25" s="57">
        <v>0</v>
      </c>
      <c r="F25" s="60">
        <f t="shared" si="0"/>
        <v>0</v>
      </c>
      <c r="G25" s="40">
        <v>0</v>
      </c>
      <c r="H25" s="21">
        <v>0</v>
      </c>
      <c r="I25" s="39">
        <v>0</v>
      </c>
      <c r="J25" s="40">
        <f t="shared" si="1"/>
        <v>0</v>
      </c>
    </row>
    <row r="26" spans="1:10" x14ac:dyDescent="0.3">
      <c r="A26" s="34"/>
      <c r="B26" s="34"/>
      <c r="C26" s="57">
        <v>0</v>
      </c>
      <c r="D26" s="57">
        <v>0</v>
      </c>
      <c r="E26" s="57">
        <v>0</v>
      </c>
      <c r="F26" s="60">
        <f t="shared" si="0"/>
        <v>0</v>
      </c>
      <c r="G26" s="41">
        <v>0</v>
      </c>
      <c r="H26" s="34">
        <v>0</v>
      </c>
      <c r="I26" s="38">
        <v>0</v>
      </c>
      <c r="J26" s="41">
        <f t="shared" si="1"/>
        <v>0</v>
      </c>
    </row>
    <row r="27" spans="1:10" x14ac:dyDescent="0.3">
      <c r="A27" s="21"/>
      <c r="B27" s="21"/>
      <c r="C27" s="57">
        <v>0</v>
      </c>
      <c r="D27" s="57">
        <v>0</v>
      </c>
      <c r="E27" s="57">
        <v>0</v>
      </c>
      <c r="F27" s="60">
        <f t="shared" si="0"/>
        <v>0</v>
      </c>
      <c r="G27" s="40">
        <v>0</v>
      </c>
      <c r="H27" s="21">
        <v>0</v>
      </c>
      <c r="I27" s="39">
        <v>0</v>
      </c>
      <c r="J27" s="40">
        <f t="shared" si="1"/>
        <v>0</v>
      </c>
    </row>
    <row r="28" spans="1:10" x14ac:dyDescent="0.3">
      <c r="A28" s="34"/>
      <c r="B28" s="34"/>
      <c r="C28" s="57">
        <v>0</v>
      </c>
      <c r="D28" s="57">
        <v>0</v>
      </c>
      <c r="E28" s="57">
        <v>0</v>
      </c>
      <c r="F28" s="60">
        <f t="shared" si="0"/>
        <v>0</v>
      </c>
      <c r="G28" s="41">
        <v>0</v>
      </c>
      <c r="H28" s="34">
        <v>0</v>
      </c>
      <c r="I28" s="38">
        <v>0</v>
      </c>
      <c r="J28" s="41">
        <f t="shared" si="1"/>
        <v>0</v>
      </c>
    </row>
    <row r="29" spans="1:10" x14ac:dyDescent="0.3">
      <c r="A29" s="21"/>
      <c r="B29" s="21"/>
      <c r="C29" s="57">
        <v>0</v>
      </c>
      <c r="D29" s="57">
        <v>0</v>
      </c>
      <c r="E29" s="57">
        <v>0</v>
      </c>
      <c r="F29" s="60">
        <f t="shared" si="0"/>
        <v>0</v>
      </c>
      <c r="G29" s="40">
        <v>0</v>
      </c>
      <c r="H29" s="21">
        <v>0</v>
      </c>
      <c r="I29" s="39">
        <v>0</v>
      </c>
      <c r="J29" s="40">
        <f t="shared" si="1"/>
        <v>0</v>
      </c>
    </row>
    <row r="30" spans="1:10" x14ac:dyDescent="0.3">
      <c r="A30" s="34"/>
      <c r="B30" s="34"/>
      <c r="C30" s="57">
        <v>0</v>
      </c>
      <c r="D30" s="57">
        <v>0</v>
      </c>
      <c r="E30" s="57">
        <v>0</v>
      </c>
      <c r="F30" s="60">
        <f t="shared" si="0"/>
        <v>0</v>
      </c>
      <c r="G30" s="41">
        <v>0</v>
      </c>
      <c r="H30" s="34">
        <v>0</v>
      </c>
      <c r="I30" s="38">
        <v>0</v>
      </c>
      <c r="J30" s="41">
        <f t="shared" si="1"/>
        <v>0</v>
      </c>
    </row>
    <row r="31" spans="1:10" x14ac:dyDescent="0.3">
      <c r="A31" s="21"/>
      <c r="B31" s="21"/>
      <c r="C31" s="57">
        <v>0</v>
      </c>
      <c r="D31" s="57">
        <v>0</v>
      </c>
      <c r="E31" s="57">
        <v>0</v>
      </c>
      <c r="F31" s="60">
        <f t="shared" si="0"/>
        <v>0</v>
      </c>
      <c r="G31" s="40">
        <v>0</v>
      </c>
      <c r="H31" s="21">
        <v>0</v>
      </c>
      <c r="I31" s="39">
        <v>0</v>
      </c>
      <c r="J31" s="40">
        <f t="shared" si="1"/>
        <v>0</v>
      </c>
    </row>
    <row r="32" spans="1:10" x14ac:dyDescent="0.3">
      <c r="A32" s="34"/>
      <c r="B32" s="34"/>
      <c r="C32" s="57">
        <v>0</v>
      </c>
      <c r="D32" s="57">
        <v>0</v>
      </c>
      <c r="E32" s="57">
        <v>0</v>
      </c>
      <c r="F32" s="60">
        <f t="shared" si="0"/>
        <v>0</v>
      </c>
      <c r="G32" s="41">
        <v>0</v>
      </c>
      <c r="H32" s="34">
        <v>0</v>
      </c>
      <c r="I32" s="38">
        <v>0</v>
      </c>
      <c r="J32" s="41">
        <f t="shared" si="1"/>
        <v>0</v>
      </c>
    </row>
    <row r="33" spans="1:10" x14ac:dyDescent="0.3">
      <c r="A33" s="21"/>
      <c r="B33" s="21"/>
      <c r="C33" s="57">
        <v>0</v>
      </c>
      <c r="D33" s="57">
        <v>0</v>
      </c>
      <c r="E33" s="57">
        <v>0</v>
      </c>
      <c r="F33" s="60">
        <f t="shared" si="0"/>
        <v>0</v>
      </c>
      <c r="G33" s="40">
        <v>0</v>
      </c>
      <c r="H33" s="21">
        <v>0</v>
      </c>
      <c r="I33" s="39">
        <v>0</v>
      </c>
      <c r="J33" s="40">
        <f t="shared" si="1"/>
        <v>0</v>
      </c>
    </row>
    <row r="34" spans="1:10" x14ac:dyDescent="0.3">
      <c r="A34" s="34"/>
      <c r="B34" s="34"/>
      <c r="C34" s="57">
        <v>0</v>
      </c>
      <c r="D34" s="57">
        <v>0</v>
      </c>
      <c r="E34" s="57">
        <v>0</v>
      </c>
      <c r="F34" s="60">
        <f t="shared" si="0"/>
        <v>0</v>
      </c>
      <c r="G34" s="41">
        <v>0</v>
      </c>
      <c r="H34" s="34">
        <v>0</v>
      </c>
      <c r="I34" s="38">
        <v>0</v>
      </c>
      <c r="J34" s="41">
        <f t="shared" si="1"/>
        <v>0</v>
      </c>
    </row>
    <row r="35" spans="1:10" x14ac:dyDescent="0.3">
      <c r="A35" s="21"/>
      <c r="B35" s="21"/>
      <c r="C35" s="57">
        <v>0</v>
      </c>
      <c r="D35" s="57">
        <v>0</v>
      </c>
      <c r="E35" s="57">
        <v>0</v>
      </c>
      <c r="F35" s="60">
        <f t="shared" si="0"/>
        <v>0</v>
      </c>
      <c r="G35" s="40">
        <v>0</v>
      </c>
      <c r="H35" s="21">
        <v>0</v>
      </c>
      <c r="I35" s="39">
        <v>0</v>
      </c>
      <c r="J35" s="40">
        <f t="shared" si="1"/>
        <v>0</v>
      </c>
    </row>
    <row r="36" spans="1:10" x14ac:dyDescent="0.3">
      <c r="A36" s="34"/>
      <c r="B36" s="34"/>
      <c r="C36" s="57">
        <v>0</v>
      </c>
      <c r="D36" s="57">
        <v>0</v>
      </c>
      <c r="E36" s="57">
        <v>0</v>
      </c>
      <c r="F36" s="60">
        <f t="shared" si="0"/>
        <v>0</v>
      </c>
      <c r="G36" s="41">
        <v>0</v>
      </c>
      <c r="H36" s="34">
        <v>0</v>
      </c>
      <c r="I36" s="38">
        <v>0</v>
      </c>
      <c r="J36" s="41">
        <f t="shared" si="1"/>
        <v>0</v>
      </c>
    </row>
    <row r="37" spans="1:10" x14ac:dyDescent="0.3">
      <c r="A37" s="24"/>
      <c r="B37" s="25" t="s">
        <v>220</v>
      </c>
      <c r="C37" s="60">
        <f>SUM(C8:C36)</f>
        <v>0</v>
      </c>
      <c r="D37" s="60">
        <f t="shared" ref="D37:J37" si="2">SUM(D8:D36)</f>
        <v>0</v>
      </c>
      <c r="E37" s="60">
        <f t="shared" si="2"/>
        <v>0</v>
      </c>
      <c r="F37" s="60">
        <f t="shared" si="2"/>
        <v>0</v>
      </c>
      <c r="G37" s="26">
        <f t="shared" si="2"/>
        <v>0</v>
      </c>
      <c r="H37" s="27"/>
      <c r="I37" s="28"/>
      <c r="J37" s="26">
        <f t="shared" si="2"/>
        <v>0</v>
      </c>
    </row>
    <row r="38" spans="1:10" x14ac:dyDescent="0.3">
      <c r="A38" s="43" t="s">
        <v>215</v>
      </c>
      <c r="B38" s="46"/>
      <c r="C38" s="61" t="s">
        <v>209</v>
      </c>
      <c r="D38" s="61" t="s">
        <v>210</v>
      </c>
      <c r="E38" s="61" t="s">
        <v>211</v>
      </c>
      <c r="F38" s="61" t="s">
        <v>16</v>
      </c>
      <c r="G38" s="45"/>
      <c r="H38" s="45"/>
      <c r="I38" s="45"/>
      <c r="J38" s="47"/>
    </row>
    <row r="39" spans="1:10" x14ac:dyDescent="0.3">
      <c r="A39" s="29" t="s">
        <v>216</v>
      </c>
      <c r="B39" s="30">
        <v>0</v>
      </c>
      <c r="C39" s="57">
        <v>0</v>
      </c>
      <c r="D39" s="57">
        <v>0</v>
      </c>
      <c r="E39" s="57">
        <v>0</v>
      </c>
      <c r="F39" s="60">
        <f>SUM(C39:E39)</f>
        <v>0</v>
      </c>
    </row>
    <row r="40" spans="1:10" x14ac:dyDescent="0.3">
      <c r="A40" s="35" t="s">
        <v>217</v>
      </c>
      <c r="B40" s="36">
        <v>0</v>
      </c>
      <c r="C40" s="348">
        <v>0</v>
      </c>
      <c r="D40" s="348">
        <v>0</v>
      </c>
      <c r="E40" s="348">
        <v>0</v>
      </c>
      <c r="F40" s="60">
        <v>0</v>
      </c>
    </row>
    <row r="41" spans="1:10" x14ac:dyDescent="0.3">
      <c r="A41" s="29" t="s">
        <v>218</v>
      </c>
      <c r="B41" s="30">
        <v>0</v>
      </c>
      <c r="C41" s="348">
        <v>0</v>
      </c>
      <c r="D41" s="348">
        <v>0</v>
      </c>
      <c r="E41" s="348">
        <v>0</v>
      </c>
      <c r="F41" s="60">
        <v>0</v>
      </c>
      <c r="I41" s="17" t="s">
        <v>273</v>
      </c>
    </row>
    <row r="42" spans="1:10" ht="33" x14ac:dyDescent="0.3">
      <c r="A42" s="37" t="s">
        <v>219</v>
      </c>
      <c r="B42" s="35" t="s">
        <v>271</v>
      </c>
      <c r="C42" s="70"/>
      <c r="D42" s="70"/>
      <c r="E42" s="70"/>
      <c r="F42" s="70"/>
      <c r="I42" s="17" t="s">
        <v>271</v>
      </c>
    </row>
    <row r="43" spans="1:10" x14ac:dyDescent="0.3">
      <c r="A43" s="29"/>
      <c r="B43" s="29"/>
      <c r="C43" s="70"/>
      <c r="D43" s="70"/>
      <c r="E43" s="70"/>
      <c r="F43" s="70"/>
    </row>
    <row r="44" spans="1:10" x14ac:dyDescent="0.3">
      <c r="A44" s="24"/>
      <c r="B44" s="25" t="s">
        <v>221</v>
      </c>
      <c r="C44" s="60">
        <f t="shared" ref="C44:E44" si="3">SUM(C39:C41)</f>
        <v>0</v>
      </c>
      <c r="D44" s="60">
        <f t="shared" si="3"/>
        <v>0</v>
      </c>
      <c r="E44" s="60">
        <f t="shared" si="3"/>
        <v>0</v>
      </c>
      <c r="F44" s="60">
        <f>SUM(F39:F41)</f>
        <v>0</v>
      </c>
    </row>
    <row r="45" spans="1:10" x14ac:dyDescent="0.3">
      <c r="A45" s="43" t="s">
        <v>222</v>
      </c>
      <c r="B45" s="45"/>
      <c r="C45" s="61" t="s">
        <v>209</v>
      </c>
      <c r="D45" s="61" t="s">
        <v>210</v>
      </c>
      <c r="E45" s="61" t="s">
        <v>211</v>
      </c>
      <c r="F45" s="61" t="s">
        <v>16</v>
      </c>
    </row>
    <row r="46" spans="1:10" x14ac:dyDescent="0.3">
      <c r="A46" s="31" t="s">
        <v>235</v>
      </c>
      <c r="B46" s="31">
        <v>0</v>
      </c>
      <c r="C46" s="57">
        <v>0</v>
      </c>
      <c r="D46" s="57">
        <v>0</v>
      </c>
      <c r="E46" s="57">
        <v>0</v>
      </c>
      <c r="F46" s="60">
        <f>SUM(C46:E46)</f>
        <v>0</v>
      </c>
    </row>
    <row r="47" spans="1:10" x14ac:dyDescent="0.3">
      <c r="A47" s="33" t="s">
        <v>236</v>
      </c>
      <c r="B47" s="344">
        <v>0</v>
      </c>
      <c r="C47" s="57">
        <v>0</v>
      </c>
      <c r="D47" s="57">
        <v>0</v>
      </c>
      <c r="E47" s="57">
        <v>0</v>
      </c>
      <c r="F47" s="60">
        <f t="shared" ref="F47:F62" si="4">SUM(C47:E47)</f>
        <v>0</v>
      </c>
    </row>
    <row r="48" spans="1:10" x14ac:dyDescent="0.3">
      <c r="A48" s="31" t="s">
        <v>237</v>
      </c>
      <c r="B48" s="345">
        <v>0</v>
      </c>
      <c r="C48" s="57">
        <v>0</v>
      </c>
      <c r="D48" s="57">
        <v>0</v>
      </c>
      <c r="E48" s="57">
        <v>0</v>
      </c>
      <c r="F48" s="60">
        <f t="shared" si="4"/>
        <v>0</v>
      </c>
    </row>
    <row r="49" spans="1:6" x14ac:dyDescent="0.3">
      <c r="A49" s="33" t="s">
        <v>238</v>
      </c>
      <c r="B49" s="33" t="s">
        <v>239</v>
      </c>
      <c r="C49" s="57">
        <v>0</v>
      </c>
      <c r="D49" s="57">
        <v>0</v>
      </c>
      <c r="E49" s="57">
        <v>0</v>
      </c>
      <c r="F49" s="60">
        <f t="shared" si="4"/>
        <v>0</v>
      </c>
    </row>
    <row r="50" spans="1:6" x14ac:dyDescent="0.3">
      <c r="A50" s="31">
        <v>0</v>
      </c>
      <c r="B50" s="345">
        <v>0</v>
      </c>
      <c r="C50" s="57">
        <v>0</v>
      </c>
      <c r="D50" s="57">
        <v>0</v>
      </c>
      <c r="E50" s="57">
        <v>0</v>
      </c>
      <c r="F50" s="60">
        <f t="shared" si="4"/>
        <v>0</v>
      </c>
    </row>
    <row r="51" spans="1:6" x14ac:dyDescent="0.3">
      <c r="A51" s="33" t="s">
        <v>225</v>
      </c>
      <c r="B51" s="33"/>
      <c r="C51" s="57">
        <v>0</v>
      </c>
      <c r="D51" s="57">
        <v>0</v>
      </c>
      <c r="E51" s="57">
        <v>0</v>
      </c>
      <c r="F51" s="60">
        <f t="shared" si="4"/>
        <v>0</v>
      </c>
    </row>
    <row r="52" spans="1:6" x14ac:dyDescent="0.3">
      <c r="A52" s="31"/>
      <c r="B52" s="31"/>
      <c r="C52" s="57">
        <v>0</v>
      </c>
      <c r="D52" s="57">
        <v>0</v>
      </c>
      <c r="E52" s="57">
        <v>0</v>
      </c>
      <c r="F52" s="60">
        <f t="shared" si="4"/>
        <v>0</v>
      </c>
    </row>
    <row r="53" spans="1:6" x14ac:dyDescent="0.3">
      <c r="A53" s="33"/>
      <c r="B53" s="33"/>
      <c r="C53" s="57">
        <v>0</v>
      </c>
      <c r="D53" s="57">
        <v>0</v>
      </c>
      <c r="E53" s="57">
        <v>0</v>
      </c>
      <c r="F53" s="60">
        <f t="shared" si="4"/>
        <v>0</v>
      </c>
    </row>
    <row r="54" spans="1:6" x14ac:dyDescent="0.3">
      <c r="A54" s="31"/>
      <c r="B54" s="31"/>
      <c r="C54" s="57">
        <v>0</v>
      </c>
      <c r="D54" s="57">
        <v>0</v>
      </c>
      <c r="E54" s="57">
        <v>0</v>
      </c>
      <c r="F54" s="60">
        <f t="shared" si="4"/>
        <v>0</v>
      </c>
    </row>
    <row r="55" spans="1:6" x14ac:dyDescent="0.3">
      <c r="A55" s="33"/>
      <c r="B55" s="33"/>
      <c r="C55" s="57">
        <v>0</v>
      </c>
      <c r="D55" s="57">
        <v>0</v>
      </c>
      <c r="E55" s="57">
        <v>0</v>
      </c>
      <c r="F55" s="60">
        <f t="shared" si="4"/>
        <v>0</v>
      </c>
    </row>
    <row r="56" spans="1:6" x14ac:dyDescent="0.3">
      <c r="A56" s="31"/>
      <c r="B56" s="31"/>
      <c r="C56" s="57">
        <v>0</v>
      </c>
      <c r="D56" s="57">
        <v>0</v>
      </c>
      <c r="E56" s="57">
        <v>0</v>
      </c>
      <c r="F56" s="60">
        <f t="shared" si="4"/>
        <v>0</v>
      </c>
    </row>
    <row r="57" spans="1:6" x14ac:dyDescent="0.3">
      <c r="A57" s="33"/>
      <c r="B57" s="33"/>
      <c r="C57" s="57">
        <v>0</v>
      </c>
      <c r="D57" s="57">
        <v>0</v>
      </c>
      <c r="E57" s="57">
        <v>0</v>
      </c>
      <c r="F57" s="60">
        <f t="shared" si="4"/>
        <v>0</v>
      </c>
    </row>
    <row r="58" spans="1:6" x14ac:dyDescent="0.3">
      <c r="A58" s="31"/>
      <c r="B58" s="31"/>
      <c r="C58" s="57">
        <v>0</v>
      </c>
      <c r="D58" s="57">
        <v>0</v>
      </c>
      <c r="E58" s="57">
        <v>0</v>
      </c>
      <c r="F58" s="60">
        <f t="shared" si="4"/>
        <v>0</v>
      </c>
    </row>
    <row r="59" spans="1:6" x14ac:dyDescent="0.3">
      <c r="A59" s="33" t="s">
        <v>285</v>
      </c>
      <c r="B59" s="33"/>
      <c r="C59" s="57">
        <v>0</v>
      </c>
      <c r="D59" s="57">
        <v>0</v>
      </c>
      <c r="E59" s="57">
        <v>0</v>
      </c>
      <c r="F59" s="60">
        <f t="shared" si="4"/>
        <v>0</v>
      </c>
    </row>
    <row r="60" spans="1:6" x14ac:dyDescent="0.3">
      <c r="A60" s="31"/>
      <c r="B60" s="31"/>
      <c r="C60" s="57">
        <v>0</v>
      </c>
      <c r="D60" s="57">
        <v>0</v>
      </c>
      <c r="E60" s="57">
        <v>0</v>
      </c>
      <c r="F60" s="60">
        <f t="shared" si="4"/>
        <v>0</v>
      </c>
    </row>
    <row r="61" spans="1:6" x14ac:dyDescent="0.3">
      <c r="A61" s="33"/>
      <c r="B61" s="33"/>
      <c r="C61" s="57">
        <v>0</v>
      </c>
      <c r="D61" s="57">
        <v>0</v>
      </c>
      <c r="E61" s="57">
        <v>0</v>
      </c>
      <c r="F61" s="60">
        <f t="shared" si="4"/>
        <v>0</v>
      </c>
    </row>
    <row r="62" spans="1:6" x14ac:dyDescent="0.3">
      <c r="A62" s="31"/>
      <c r="B62" s="31"/>
      <c r="C62" s="57">
        <v>0</v>
      </c>
      <c r="D62" s="57">
        <v>0</v>
      </c>
      <c r="E62" s="57">
        <v>0</v>
      </c>
      <c r="F62" s="60">
        <f t="shared" si="4"/>
        <v>0</v>
      </c>
    </row>
    <row r="63" spans="1:6" x14ac:dyDescent="0.3">
      <c r="A63" s="24"/>
      <c r="B63" s="24" t="s">
        <v>224</v>
      </c>
      <c r="C63" s="60">
        <f>SUM(C46:C62)</f>
        <v>0</v>
      </c>
      <c r="D63" s="60">
        <f t="shared" ref="D63:F63" si="5">SUM(D46:D62)</f>
        <v>0</v>
      </c>
      <c r="E63" s="60">
        <f t="shared" si="5"/>
        <v>0</v>
      </c>
      <c r="F63" s="60">
        <f t="shared" si="5"/>
        <v>0</v>
      </c>
    </row>
    <row r="64" spans="1:6" x14ac:dyDescent="0.3">
      <c r="A64" s="43" t="s">
        <v>226</v>
      </c>
      <c r="B64" s="44"/>
      <c r="C64" s="61" t="s">
        <v>209</v>
      </c>
      <c r="D64" s="61" t="s">
        <v>210</v>
      </c>
      <c r="E64" s="61" t="s">
        <v>211</v>
      </c>
      <c r="F64" s="61" t="s">
        <v>16</v>
      </c>
    </row>
    <row r="65" spans="1:6" x14ac:dyDescent="0.3">
      <c r="A65" s="32"/>
      <c r="B65" s="32"/>
      <c r="C65" s="57">
        <v>0</v>
      </c>
      <c r="D65" s="57">
        <v>0</v>
      </c>
      <c r="E65" s="57">
        <v>0</v>
      </c>
      <c r="F65" s="60">
        <f>SUM(C65:E65)</f>
        <v>0</v>
      </c>
    </row>
    <row r="66" spans="1:6" x14ac:dyDescent="0.3">
      <c r="A66" s="42"/>
      <c r="B66" s="42"/>
      <c r="C66" s="57">
        <v>0</v>
      </c>
      <c r="D66" s="57">
        <v>0</v>
      </c>
      <c r="E66" s="57">
        <v>0</v>
      </c>
      <c r="F66" s="60">
        <f t="shared" ref="F66:F69" si="6">SUM(C66:E66)</f>
        <v>0</v>
      </c>
    </row>
    <row r="67" spans="1:6" x14ac:dyDescent="0.3">
      <c r="A67" s="32"/>
      <c r="B67" s="32"/>
      <c r="C67" s="57">
        <v>0</v>
      </c>
      <c r="D67" s="57">
        <v>0</v>
      </c>
      <c r="E67" s="57">
        <v>0</v>
      </c>
      <c r="F67" s="60">
        <f t="shared" si="6"/>
        <v>0</v>
      </c>
    </row>
    <row r="68" spans="1:6" x14ac:dyDescent="0.3">
      <c r="A68" s="42"/>
      <c r="B68" s="42"/>
      <c r="C68" s="57">
        <v>0</v>
      </c>
      <c r="D68" s="57">
        <v>0</v>
      </c>
      <c r="E68" s="57">
        <v>0</v>
      </c>
      <c r="F68" s="60">
        <f t="shared" si="6"/>
        <v>0</v>
      </c>
    </row>
    <row r="69" spans="1:6" x14ac:dyDescent="0.3">
      <c r="A69" s="32"/>
      <c r="B69" s="32"/>
      <c r="C69" s="57">
        <v>0</v>
      </c>
      <c r="D69" s="57">
        <v>0</v>
      </c>
      <c r="E69" s="57">
        <v>0</v>
      </c>
      <c r="F69" s="60">
        <f t="shared" si="6"/>
        <v>0</v>
      </c>
    </row>
    <row r="70" spans="1:6" x14ac:dyDescent="0.3">
      <c r="A70" s="24"/>
      <c r="B70" s="24" t="s">
        <v>227</v>
      </c>
      <c r="C70" s="60">
        <f>SUM(C65:C69)</f>
        <v>0</v>
      </c>
      <c r="D70" s="60">
        <f t="shared" ref="D70:F70" si="7">SUM(D65:D69)</f>
        <v>0</v>
      </c>
      <c r="E70" s="60">
        <f t="shared" si="7"/>
        <v>0</v>
      </c>
      <c r="F70" s="60">
        <f t="shared" si="7"/>
        <v>0</v>
      </c>
    </row>
    <row r="71" spans="1:6" x14ac:dyDescent="0.3">
      <c r="A71" s="43" t="s">
        <v>232</v>
      </c>
      <c r="B71" s="44"/>
      <c r="C71" s="61" t="s">
        <v>209</v>
      </c>
      <c r="D71" s="61" t="s">
        <v>210</v>
      </c>
      <c r="E71" s="61" t="s">
        <v>211</v>
      </c>
      <c r="F71" s="61" t="s">
        <v>16</v>
      </c>
    </row>
    <row r="72" spans="1:6" x14ac:dyDescent="0.3">
      <c r="A72" s="51"/>
      <c r="B72" s="51"/>
      <c r="C72" s="57">
        <v>0</v>
      </c>
      <c r="D72" s="57">
        <v>0</v>
      </c>
      <c r="E72" s="57">
        <v>0</v>
      </c>
      <c r="F72" s="60">
        <f>SUM(C72:E72)</f>
        <v>0</v>
      </c>
    </row>
    <row r="73" spans="1:6" x14ac:dyDescent="0.3">
      <c r="A73" s="52"/>
      <c r="B73" s="52"/>
      <c r="C73" s="57">
        <v>0</v>
      </c>
      <c r="D73" s="57">
        <v>0</v>
      </c>
      <c r="E73" s="57">
        <v>0</v>
      </c>
      <c r="F73" s="60">
        <f t="shared" ref="F73:F84" si="8">SUM(C73:E73)</f>
        <v>0</v>
      </c>
    </row>
    <row r="74" spans="1:6" x14ac:dyDescent="0.3">
      <c r="A74" s="51"/>
      <c r="B74" s="51"/>
      <c r="C74" s="57">
        <v>0</v>
      </c>
      <c r="D74" s="57">
        <v>0</v>
      </c>
      <c r="E74" s="57">
        <v>0</v>
      </c>
      <c r="F74" s="60">
        <f t="shared" si="8"/>
        <v>0</v>
      </c>
    </row>
    <row r="75" spans="1:6" x14ac:dyDescent="0.3">
      <c r="A75" s="52"/>
      <c r="B75" s="52"/>
      <c r="C75" s="57">
        <v>0</v>
      </c>
      <c r="D75" s="57">
        <v>0</v>
      </c>
      <c r="E75" s="57">
        <v>0</v>
      </c>
      <c r="F75" s="60">
        <f t="shared" si="8"/>
        <v>0</v>
      </c>
    </row>
    <row r="76" spans="1:6" x14ac:dyDescent="0.3">
      <c r="A76" s="51"/>
      <c r="B76" s="51"/>
      <c r="C76" s="57">
        <v>0</v>
      </c>
      <c r="D76" s="57">
        <v>0</v>
      </c>
      <c r="E76" s="57">
        <v>0</v>
      </c>
      <c r="F76" s="60">
        <f t="shared" si="8"/>
        <v>0</v>
      </c>
    </row>
    <row r="77" spans="1:6" x14ac:dyDescent="0.3">
      <c r="A77" s="52"/>
      <c r="B77" s="52"/>
      <c r="C77" s="57">
        <v>0</v>
      </c>
      <c r="D77" s="57">
        <v>0</v>
      </c>
      <c r="E77" s="57">
        <v>0</v>
      </c>
      <c r="F77" s="60">
        <f t="shared" si="8"/>
        <v>0</v>
      </c>
    </row>
    <row r="78" spans="1:6" x14ac:dyDescent="0.3">
      <c r="A78" s="51"/>
      <c r="B78" s="51"/>
      <c r="C78" s="57">
        <v>0</v>
      </c>
      <c r="D78" s="57">
        <v>0</v>
      </c>
      <c r="E78" s="57">
        <v>0</v>
      </c>
      <c r="F78" s="60">
        <f t="shared" si="8"/>
        <v>0</v>
      </c>
    </row>
    <row r="79" spans="1:6" x14ac:dyDescent="0.3">
      <c r="A79" s="52"/>
      <c r="B79" s="52"/>
      <c r="C79" s="57">
        <v>0</v>
      </c>
      <c r="D79" s="57">
        <v>0</v>
      </c>
      <c r="E79" s="57">
        <v>0</v>
      </c>
      <c r="F79" s="60">
        <f t="shared" si="8"/>
        <v>0</v>
      </c>
    </row>
    <row r="80" spans="1:6" x14ac:dyDescent="0.3">
      <c r="A80" s="51"/>
      <c r="B80" s="51"/>
      <c r="C80" s="57">
        <v>0</v>
      </c>
      <c r="D80" s="57">
        <v>0</v>
      </c>
      <c r="E80" s="57">
        <v>0</v>
      </c>
      <c r="F80" s="60">
        <f t="shared" si="8"/>
        <v>0</v>
      </c>
    </row>
    <row r="81" spans="1:9" x14ac:dyDescent="0.3">
      <c r="A81" s="52"/>
      <c r="B81" s="52"/>
      <c r="C81" s="57">
        <v>0</v>
      </c>
      <c r="D81" s="57">
        <v>0</v>
      </c>
      <c r="E81" s="57">
        <v>0</v>
      </c>
      <c r="F81" s="60">
        <f t="shared" si="8"/>
        <v>0</v>
      </c>
    </row>
    <row r="82" spans="1:9" x14ac:dyDescent="0.3">
      <c r="A82" s="51"/>
      <c r="B82" s="51"/>
      <c r="C82" s="57">
        <v>0</v>
      </c>
      <c r="D82" s="57">
        <v>0</v>
      </c>
      <c r="E82" s="57">
        <v>0</v>
      </c>
      <c r="F82" s="60">
        <f t="shared" si="8"/>
        <v>0</v>
      </c>
    </row>
    <row r="83" spans="1:9" x14ac:dyDescent="0.3">
      <c r="A83" s="52"/>
      <c r="B83" s="52"/>
      <c r="C83" s="57">
        <v>0</v>
      </c>
      <c r="D83" s="57">
        <v>0</v>
      </c>
      <c r="E83" s="57">
        <v>0</v>
      </c>
      <c r="F83" s="60">
        <f t="shared" si="8"/>
        <v>0</v>
      </c>
    </row>
    <row r="84" spans="1:9" x14ac:dyDescent="0.3">
      <c r="A84" s="51"/>
      <c r="B84" s="51"/>
      <c r="C84" s="57">
        <v>0</v>
      </c>
      <c r="D84" s="57">
        <v>0</v>
      </c>
      <c r="E84" s="57">
        <v>0</v>
      </c>
      <c r="F84" s="60">
        <f t="shared" si="8"/>
        <v>0</v>
      </c>
    </row>
    <row r="85" spans="1:9" x14ac:dyDescent="0.3">
      <c r="A85" s="24"/>
      <c r="B85" s="24" t="s">
        <v>233</v>
      </c>
      <c r="C85" s="60">
        <f>SUM(C72:C84)</f>
        <v>0</v>
      </c>
      <c r="D85" s="60">
        <f t="shared" ref="D85:F85" si="9">SUM(D72:D84)</f>
        <v>0</v>
      </c>
      <c r="E85" s="60">
        <f t="shared" si="9"/>
        <v>0</v>
      </c>
      <c r="F85" s="60">
        <f t="shared" si="9"/>
        <v>0</v>
      </c>
    </row>
    <row r="86" spans="1:9" x14ac:dyDescent="0.3">
      <c r="A86" s="43" t="s">
        <v>234</v>
      </c>
      <c r="B86" s="44"/>
      <c r="C86" s="61" t="s">
        <v>209</v>
      </c>
      <c r="D86" s="61" t="s">
        <v>210</v>
      </c>
      <c r="E86" s="61" t="s">
        <v>211</v>
      </c>
      <c r="F86" s="61" t="s">
        <v>16</v>
      </c>
    </row>
    <row r="87" spans="1:9" x14ac:dyDescent="0.3">
      <c r="A87" s="48" t="s">
        <v>228</v>
      </c>
      <c r="B87" s="49">
        <v>10000</v>
      </c>
      <c r="C87" s="70">
        <v>0</v>
      </c>
      <c r="D87" s="70">
        <v>0</v>
      </c>
      <c r="E87" s="70">
        <v>0</v>
      </c>
      <c r="F87" s="70">
        <v>0</v>
      </c>
    </row>
    <row r="88" spans="1:9" x14ac:dyDescent="0.3">
      <c r="A88" s="50" t="s">
        <v>229</v>
      </c>
      <c r="B88" s="50"/>
      <c r="C88" s="70">
        <v>0</v>
      </c>
      <c r="D88" s="70">
        <v>0</v>
      </c>
      <c r="E88" s="70">
        <v>0</v>
      </c>
      <c r="F88" s="70">
        <v>0</v>
      </c>
      <c r="G88" s="50" t="s">
        <v>281</v>
      </c>
      <c r="I88" s="17" t="s">
        <v>282</v>
      </c>
    </row>
    <row r="89" spans="1:9" x14ac:dyDescent="0.3">
      <c r="A89" s="48"/>
      <c r="B89" s="48"/>
      <c r="C89" s="57">
        <v>0</v>
      </c>
      <c r="D89" s="57">
        <v>0</v>
      </c>
      <c r="E89" s="57">
        <v>0</v>
      </c>
      <c r="F89" s="60">
        <f>SUM(C89:E89)</f>
        <v>0</v>
      </c>
      <c r="G89" s="48" t="str">
        <f>IF(F89&lt;$B$87,$I$89,$I$88)</f>
        <v>Below</v>
      </c>
      <c r="I89" s="17" t="s">
        <v>283</v>
      </c>
    </row>
    <row r="90" spans="1:9" x14ac:dyDescent="0.3">
      <c r="A90" s="50"/>
      <c r="B90" s="50"/>
      <c r="C90" s="57">
        <v>0</v>
      </c>
      <c r="D90" s="57">
        <v>0</v>
      </c>
      <c r="E90" s="57">
        <v>0</v>
      </c>
      <c r="F90" s="60">
        <f t="shared" ref="F90:F102" si="10">SUM(C90:E90)</f>
        <v>0</v>
      </c>
      <c r="G90" s="50" t="str">
        <f t="shared" ref="G90:G102" si="11">IF(F90&lt;$B$87,$I$89,$I$88)</f>
        <v>Below</v>
      </c>
    </row>
    <row r="91" spans="1:9" x14ac:dyDescent="0.3">
      <c r="A91" s="48"/>
      <c r="B91" s="48"/>
      <c r="C91" s="57">
        <v>0</v>
      </c>
      <c r="D91" s="57">
        <v>0</v>
      </c>
      <c r="E91" s="57">
        <v>0</v>
      </c>
      <c r="F91" s="60">
        <f t="shared" si="10"/>
        <v>0</v>
      </c>
      <c r="G91" s="48" t="str">
        <f t="shared" si="11"/>
        <v>Below</v>
      </c>
    </row>
    <row r="92" spans="1:9" x14ac:dyDescent="0.3">
      <c r="A92" s="50"/>
      <c r="B92" s="50"/>
      <c r="C92" s="57">
        <v>0</v>
      </c>
      <c r="D92" s="57">
        <v>0</v>
      </c>
      <c r="E92" s="57">
        <v>0</v>
      </c>
      <c r="F92" s="60">
        <f t="shared" si="10"/>
        <v>0</v>
      </c>
      <c r="G92" s="50" t="str">
        <f t="shared" si="11"/>
        <v>Below</v>
      </c>
    </row>
    <row r="93" spans="1:9" x14ac:dyDescent="0.3">
      <c r="A93" s="48"/>
      <c r="B93" s="48"/>
      <c r="C93" s="57">
        <v>0</v>
      </c>
      <c r="D93" s="57">
        <v>0</v>
      </c>
      <c r="E93" s="57">
        <v>0</v>
      </c>
      <c r="F93" s="60">
        <f t="shared" si="10"/>
        <v>0</v>
      </c>
      <c r="G93" s="48" t="str">
        <f t="shared" si="11"/>
        <v>Below</v>
      </c>
    </row>
    <row r="94" spans="1:9" x14ac:dyDescent="0.3">
      <c r="A94" s="50"/>
      <c r="B94" s="50"/>
      <c r="C94" s="57">
        <v>0</v>
      </c>
      <c r="D94" s="57">
        <v>0</v>
      </c>
      <c r="E94" s="57">
        <v>0</v>
      </c>
      <c r="F94" s="60">
        <f t="shared" si="10"/>
        <v>0</v>
      </c>
      <c r="G94" s="50" t="str">
        <f t="shared" si="11"/>
        <v>Below</v>
      </c>
    </row>
    <row r="95" spans="1:9" x14ac:dyDescent="0.3">
      <c r="A95" s="48"/>
      <c r="B95" s="48"/>
      <c r="C95" s="57">
        <v>0</v>
      </c>
      <c r="D95" s="57">
        <v>0</v>
      </c>
      <c r="E95" s="57">
        <v>0</v>
      </c>
      <c r="F95" s="60">
        <f t="shared" si="10"/>
        <v>0</v>
      </c>
      <c r="G95" s="48" t="str">
        <f t="shared" si="11"/>
        <v>Below</v>
      </c>
    </row>
    <row r="96" spans="1:9" x14ac:dyDescent="0.3">
      <c r="A96" s="50"/>
      <c r="B96" s="50"/>
      <c r="C96" s="57">
        <v>0</v>
      </c>
      <c r="D96" s="57">
        <v>0</v>
      </c>
      <c r="E96" s="57">
        <v>0</v>
      </c>
      <c r="F96" s="60">
        <f t="shared" si="10"/>
        <v>0</v>
      </c>
      <c r="G96" s="50" t="str">
        <f t="shared" si="11"/>
        <v>Below</v>
      </c>
    </row>
    <row r="97" spans="1:7" x14ac:dyDescent="0.3">
      <c r="A97" s="48"/>
      <c r="B97" s="48"/>
      <c r="C97" s="57">
        <v>0</v>
      </c>
      <c r="D97" s="57">
        <v>0</v>
      </c>
      <c r="E97" s="57">
        <v>0</v>
      </c>
      <c r="F97" s="60">
        <f t="shared" si="10"/>
        <v>0</v>
      </c>
      <c r="G97" s="48" t="str">
        <f t="shared" si="11"/>
        <v>Below</v>
      </c>
    </row>
    <row r="98" spans="1:7" x14ac:dyDescent="0.3">
      <c r="A98" s="50"/>
      <c r="B98" s="50"/>
      <c r="C98" s="57">
        <v>0</v>
      </c>
      <c r="D98" s="57">
        <v>0</v>
      </c>
      <c r="E98" s="57">
        <v>0</v>
      </c>
      <c r="F98" s="60">
        <f t="shared" si="10"/>
        <v>0</v>
      </c>
      <c r="G98" s="50" t="str">
        <f t="shared" si="11"/>
        <v>Below</v>
      </c>
    </row>
    <row r="99" spans="1:7" x14ac:dyDescent="0.3">
      <c r="A99" s="48"/>
      <c r="B99" s="48"/>
      <c r="C99" s="57">
        <v>0</v>
      </c>
      <c r="D99" s="57">
        <v>0</v>
      </c>
      <c r="E99" s="57">
        <v>0</v>
      </c>
      <c r="F99" s="60">
        <f t="shared" si="10"/>
        <v>0</v>
      </c>
      <c r="G99" s="48" t="str">
        <f t="shared" si="11"/>
        <v>Below</v>
      </c>
    </row>
    <row r="100" spans="1:7" x14ac:dyDescent="0.3">
      <c r="A100" s="50"/>
      <c r="B100" s="50"/>
      <c r="C100" s="57">
        <v>0</v>
      </c>
      <c r="D100" s="57">
        <v>0</v>
      </c>
      <c r="E100" s="57">
        <v>0</v>
      </c>
      <c r="F100" s="60">
        <f t="shared" si="10"/>
        <v>0</v>
      </c>
      <c r="G100" s="50" t="str">
        <f t="shared" si="11"/>
        <v>Below</v>
      </c>
    </row>
    <row r="101" spans="1:7" x14ac:dyDescent="0.3">
      <c r="A101" s="48"/>
      <c r="B101" s="48"/>
      <c r="C101" s="57">
        <v>0</v>
      </c>
      <c r="D101" s="57">
        <v>0</v>
      </c>
      <c r="E101" s="57">
        <v>0</v>
      </c>
      <c r="F101" s="60">
        <f t="shared" si="10"/>
        <v>0</v>
      </c>
      <c r="G101" s="48" t="str">
        <f t="shared" si="11"/>
        <v>Below</v>
      </c>
    </row>
    <row r="102" spans="1:7" x14ac:dyDescent="0.3">
      <c r="A102" s="50"/>
      <c r="B102" s="50"/>
      <c r="C102" s="57">
        <v>0</v>
      </c>
      <c r="D102" s="57">
        <v>0</v>
      </c>
      <c r="E102" s="57">
        <v>0</v>
      </c>
      <c r="F102" s="60">
        <f t="shared" si="10"/>
        <v>0</v>
      </c>
      <c r="G102" s="50" t="str">
        <f t="shared" si="11"/>
        <v>Below</v>
      </c>
    </row>
    <row r="103" spans="1:7" x14ac:dyDescent="0.3">
      <c r="A103" s="24"/>
      <c r="B103" s="24" t="s">
        <v>231</v>
      </c>
      <c r="C103" s="60">
        <f>SUM(C87:C102)</f>
        <v>0</v>
      </c>
      <c r="D103" s="60">
        <f t="shared" ref="D103:F103" si="12">SUM(D87:D102)</f>
        <v>0</v>
      </c>
      <c r="E103" s="60">
        <f t="shared" si="12"/>
        <v>0</v>
      </c>
      <c r="F103" s="60">
        <f t="shared" si="12"/>
        <v>0</v>
      </c>
    </row>
    <row r="104" spans="1:7" x14ac:dyDescent="0.3">
      <c r="A104" s="43" t="s">
        <v>241</v>
      </c>
      <c r="B104" s="44"/>
      <c r="C104" s="61" t="s">
        <v>209</v>
      </c>
      <c r="D104" s="61" t="s">
        <v>210</v>
      </c>
      <c r="E104" s="61" t="s">
        <v>211</v>
      </c>
      <c r="F104" s="61" t="s">
        <v>16</v>
      </c>
      <c r="G104" s="50" t="s">
        <v>281</v>
      </c>
    </row>
    <row r="105" spans="1:7" x14ac:dyDescent="0.3">
      <c r="A105" s="54" t="s">
        <v>274</v>
      </c>
      <c r="B105" s="54"/>
      <c r="C105" s="57">
        <v>0</v>
      </c>
      <c r="D105" s="57">
        <v>0</v>
      </c>
      <c r="E105" s="57">
        <v>0</v>
      </c>
      <c r="F105" s="60">
        <f>SUM(C105:E105)</f>
        <v>0</v>
      </c>
      <c r="G105" s="48" t="str">
        <f>IF(F105&lt;$B$87,$I$89,$I$88)</f>
        <v>Below</v>
      </c>
    </row>
    <row r="106" spans="1:7" x14ac:dyDescent="0.3">
      <c r="A106" s="53"/>
      <c r="B106" s="53"/>
      <c r="C106" s="57">
        <v>0</v>
      </c>
      <c r="D106" s="57">
        <v>0</v>
      </c>
      <c r="E106" s="57">
        <v>0</v>
      </c>
      <c r="F106" s="60">
        <f t="shared" ref="F106:F109" si="13">SUM(C106:E106)</f>
        <v>0</v>
      </c>
      <c r="G106" s="50" t="str">
        <f t="shared" ref="G106:G109" si="14">IF(F106&lt;$B$87,$I$89,$I$88)</f>
        <v>Below</v>
      </c>
    </row>
    <row r="107" spans="1:7" x14ac:dyDescent="0.3">
      <c r="A107" s="54"/>
      <c r="B107" s="54"/>
      <c r="C107" s="57">
        <v>0</v>
      </c>
      <c r="D107" s="57">
        <v>0</v>
      </c>
      <c r="E107" s="57">
        <v>0</v>
      </c>
      <c r="F107" s="60">
        <f t="shared" si="13"/>
        <v>0</v>
      </c>
      <c r="G107" s="48" t="str">
        <f t="shared" si="14"/>
        <v>Below</v>
      </c>
    </row>
    <row r="108" spans="1:7" x14ac:dyDescent="0.3">
      <c r="A108" s="53"/>
      <c r="B108" s="53"/>
      <c r="C108" s="57">
        <v>0</v>
      </c>
      <c r="D108" s="57">
        <v>0</v>
      </c>
      <c r="E108" s="57">
        <v>0</v>
      </c>
      <c r="F108" s="60">
        <f t="shared" si="13"/>
        <v>0</v>
      </c>
      <c r="G108" s="50" t="str">
        <f t="shared" si="14"/>
        <v>Below</v>
      </c>
    </row>
    <row r="109" spans="1:7" x14ac:dyDescent="0.3">
      <c r="A109" s="54"/>
      <c r="B109" s="54"/>
      <c r="C109" s="57">
        <v>0</v>
      </c>
      <c r="D109" s="57">
        <v>0</v>
      </c>
      <c r="E109" s="57">
        <v>0</v>
      </c>
      <c r="F109" s="60">
        <f t="shared" si="13"/>
        <v>0</v>
      </c>
      <c r="G109" s="48" t="str">
        <f t="shared" si="14"/>
        <v>Below</v>
      </c>
    </row>
    <row r="110" spans="1:7" x14ac:dyDescent="0.3">
      <c r="A110" s="24"/>
      <c r="B110" s="24" t="s">
        <v>240</v>
      </c>
      <c r="C110" s="60">
        <f>SUM(C105:C109)</f>
        <v>0</v>
      </c>
      <c r="D110" s="60">
        <f t="shared" ref="D110:F110" si="15">SUM(D105:D109)</f>
        <v>0</v>
      </c>
      <c r="E110" s="60">
        <f t="shared" si="15"/>
        <v>0</v>
      </c>
      <c r="F110" s="60">
        <f t="shared" si="15"/>
        <v>0</v>
      </c>
    </row>
    <row r="111" spans="1:7" x14ac:dyDescent="0.3">
      <c r="A111" s="43" t="s">
        <v>242</v>
      </c>
      <c r="B111" s="44"/>
      <c r="C111" s="61" t="s">
        <v>209</v>
      </c>
      <c r="D111" s="61" t="s">
        <v>210</v>
      </c>
      <c r="E111" s="61" t="s">
        <v>211</v>
      </c>
      <c r="F111" s="61" t="s">
        <v>16</v>
      </c>
    </row>
    <row r="112" spans="1:7" x14ac:dyDescent="0.3">
      <c r="A112" s="55" t="s">
        <v>287</v>
      </c>
      <c r="B112" s="55"/>
      <c r="C112" s="57">
        <v>0</v>
      </c>
      <c r="D112" s="57">
        <v>0</v>
      </c>
      <c r="E112" s="57">
        <v>0</v>
      </c>
      <c r="F112" s="60">
        <f>SUM(C112:E112)</f>
        <v>0</v>
      </c>
    </row>
    <row r="113" spans="1:8" x14ac:dyDescent="0.3">
      <c r="A113" s="56" t="s">
        <v>286</v>
      </c>
      <c r="B113" s="56"/>
      <c r="C113" s="57">
        <v>0</v>
      </c>
      <c r="D113" s="57">
        <v>0</v>
      </c>
      <c r="E113" s="57">
        <v>0</v>
      </c>
      <c r="F113" s="60">
        <f t="shared" ref="F113:F127" si="16">SUM(C113:E113)</f>
        <v>0</v>
      </c>
    </row>
    <row r="114" spans="1:8" x14ac:dyDescent="0.3">
      <c r="A114" s="55"/>
      <c r="B114" s="55"/>
      <c r="C114" s="57">
        <v>0</v>
      </c>
      <c r="D114" s="57">
        <v>0</v>
      </c>
      <c r="E114" s="57">
        <v>0</v>
      </c>
      <c r="F114" s="60">
        <f t="shared" si="16"/>
        <v>0</v>
      </c>
    </row>
    <row r="115" spans="1:8" x14ac:dyDescent="0.3">
      <c r="A115" s="56"/>
      <c r="B115" s="56"/>
      <c r="C115" s="57">
        <v>0</v>
      </c>
      <c r="D115" s="57">
        <v>0</v>
      </c>
      <c r="E115" s="57">
        <v>0</v>
      </c>
      <c r="F115" s="60">
        <f t="shared" si="16"/>
        <v>0</v>
      </c>
    </row>
    <row r="116" spans="1:8" x14ac:dyDescent="0.3">
      <c r="A116" s="55"/>
      <c r="B116" s="55"/>
      <c r="C116" s="57">
        <v>0</v>
      </c>
      <c r="D116" s="57">
        <v>0</v>
      </c>
      <c r="E116" s="57">
        <v>0</v>
      </c>
      <c r="F116" s="60">
        <f t="shared" si="16"/>
        <v>0</v>
      </c>
    </row>
    <row r="117" spans="1:8" x14ac:dyDescent="0.3">
      <c r="A117" s="56"/>
      <c r="B117" s="56"/>
      <c r="C117" s="57">
        <v>0</v>
      </c>
      <c r="D117" s="57">
        <v>0</v>
      </c>
      <c r="E117" s="57">
        <v>0</v>
      </c>
      <c r="F117" s="60">
        <f t="shared" si="16"/>
        <v>0</v>
      </c>
    </row>
    <row r="118" spans="1:8" x14ac:dyDescent="0.3">
      <c r="A118" s="55"/>
      <c r="B118" s="55"/>
      <c r="C118" s="57">
        <v>0</v>
      </c>
      <c r="D118" s="57">
        <v>0</v>
      </c>
      <c r="E118" s="57">
        <v>0</v>
      </c>
      <c r="F118" s="60">
        <f t="shared" si="16"/>
        <v>0</v>
      </c>
    </row>
    <row r="119" spans="1:8" x14ac:dyDescent="0.3">
      <c r="A119" s="56"/>
      <c r="B119" s="56"/>
      <c r="C119" s="57">
        <v>0</v>
      </c>
      <c r="D119" s="57">
        <v>0</v>
      </c>
      <c r="E119" s="57">
        <v>0</v>
      </c>
      <c r="F119" s="60">
        <f t="shared" si="16"/>
        <v>0</v>
      </c>
      <c r="H119" s="17">
        <f>IF($B$132=$G$123,$F$129-$F$70,IF($B$132=$G$124,B$62,IF($B$132=$G$125,B$62+B$63)))</f>
        <v>0</v>
      </c>
    </row>
    <row r="120" spans="1:8" x14ac:dyDescent="0.3">
      <c r="A120" s="55"/>
      <c r="B120" s="55"/>
      <c r="C120" s="57">
        <v>0</v>
      </c>
      <c r="D120" s="57">
        <v>0</v>
      </c>
      <c r="E120" s="57">
        <v>0</v>
      </c>
      <c r="F120" s="60">
        <f t="shared" si="16"/>
        <v>0</v>
      </c>
    </row>
    <row r="121" spans="1:8" x14ac:dyDescent="0.3">
      <c r="A121" s="56"/>
      <c r="B121" s="56"/>
      <c r="C121" s="57">
        <v>0</v>
      </c>
      <c r="D121" s="57">
        <v>0</v>
      </c>
      <c r="E121" s="57">
        <v>0</v>
      </c>
      <c r="F121" s="60">
        <f t="shared" si="16"/>
        <v>0</v>
      </c>
    </row>
    <row r="122" spans="1:8" x14ac:dyDescent="0.3">
      <c r="A122" s="55"/>
      <c r="B122" s="55"/>
      <c r="C122" s="57">
        <v>0</v>
      </c>
      <c r="D122" s="57">
        <v>0</v>
      </c>
      <c r="E122" s="57">
        <v>0</v>
      </c>
      <c r="F122" s="60">
        <f t="shared" si="16"/>
        <v>0</v>
      </c>
    </row>
    <row r="123" spans="1:8" x14ac:dyDescent="0.3">
      <c r="A123" s="56"/>
      <c r="B123" s="56"/>
      <c r="C123" s="57">
        <v>0</v>
      </c>
      <c r="D123" s="57">
        <v>0</v>
      </c>
      <c r="E123" s="57">
        <v>0</v>
      </c>
      <c r="F123" s="60">
        <f t="shared" si="16"/>
        <v>0</v>
      </c>
      <c r="G123" s="17" t="s">
        <v>247</v>
      </c>
    </row>
    <row r="124" spans="1:8" x14ac:dyDescent="0.3">
      <c r="A124" s="55"/>
      <c r="B124" s="55"/>
      <c r="C124" s="57">
        <v>0</v>
      </c>
      <c r="D124" s="57">
        <v>0</v>
      </c>
      <c r="E124" s="57">
        <v>0</v>
      </c>
      <c r="F124" s="60">
        <f t="shared" si="16"/>
        <v>0</v>
      </c>
      <c r="G124" s="17" t="s">
        <v>248</v>
      </c>
    </row>
    <row r="125" spans="1:8" x14ac:dyDescent="0.3">
      <c r="A125" s="56"/>
      <c r="B125" s="56"/>
      <c r="C125" s="57">
        <v>0</v>
      </c>
      <c r="D125" s="57">
        <v>0</v>
      </c>
      <c r="E125" s="57">
        <v>0</v>
      </c>
      <c r="F125" s="60">
        <f t="shared" si="16"/>
        <v>0</v>
      </c>
      <c r="G125" s="17" t="s">
        <v>249</v>
      </c>
    </row>
    <row r="126" spans="1:8" x14ac:dyDescent="0.3">
      <c r="A126" s="55"/>
      <c r="B126" s="55"/>
      <c r="C126" s="57">
        <v>0</v>
      </c>
      <c r="D126" s="57">
        <v>0</v>
      </c>
      <c r="E126" s="57">
        <v>0</v>
      </c>
      <c r="F126" s="60">
        <f t="shared" si="16"/>
        <v>0</v>
      </c>
      <c r="G126" s="17" t="s">
        <v>256</v>
      </c>
    </row>
    <row r="127" spans="1:8" x14ac:dyDescent="0.3">
      <c r="A127" s="56"/>
      <c r="B127" s="56"/>
      <c r="C127" s="57">
        <v>0</v>
      </c>
      <c r="D127" s="57">
        <v>0</v>
      </c>
      <c r="E127" s="57">
        <v>0</v>
      </c>
      <c r="F127" s="60">
        <f t="shared" si="16"/>
        <v>0</v>
      </c>
      <c r="G127" s="17" t="s">
        <v>257</v>
      </c>
    </row>
    <row r="128" spans="1:8" x14ac:dyDescent="0.3">
      <c r="A128" s="24"/>
      <c r="B128" s="24" t="s">
        <v>243</v>
      </c>
      <c r="C128" s="62">
        <f>SUM(C112:C127)</f>
        <v>0</v>
      </c>
      <c r="D128" s="62">
        <f t="shared" ref="D128:F128" si="17">SUM(D112:D127)</f>
        <v>0</v>
      </c>
      <c r="E128" s="62">
        <f t="shared" si="17"/>
        <v>0</v>
      </c>
      <c r="F128" s="62">
        <f t="shared" si="17"/>
        <v>0</v>
      </c>
    </row>
    <row r="129" spans="1:6" s="66" customFormat="1" ht="20.25" x14ac:dyDescent="0.35">
      <c r="A129" s="63"/>
      <c r="B129" s="64" t="s">
        <v>244</v>
      </c>
      <c r="C129" s="65">
        <f>SUM(C37,C44,C63,C70,C85,C103,C110,C128)</f>
        <v>0</v>
      </c>
      <c r="D129" s="65">
        <f t="shared" ref="D129:E129" si="18">SUM(D37,D44,D63,D70,D85,D103,D110,D128)</f>
        <v>0</v>
      </c>
      <c r="E129" s="65">
        <f t="shared" si="18"/>
        <v>0</v>
      </c>
      <c r="F129" s="65">
        <f>SUM(F37,F44,F63,F70,F85,F103,F110,F128)</f>
        <v>0</v>
      </c>
    </row>
    <row r="130" spans="1:6" x14ac:dyDescent="0.3">
      <c r="A130" s="43" t="s">
        <v>258</v>
      </c>
      <c r="B130" s="44"/>
      <c r="C130" s="61" t="s">
        <v>259</v>
      </c>
      <c r="D130" s="61"/>
      <c r="E130" s="61" t="s">
        <v>260</v>
      </c>
      <c r="F130" s="61" t="s">
        <v>16</v>
      </c>
    </row>
    <row r="131" spans="1:6" x14ac:dyDescent="0.3">
      <c r="A131" s="24" t="s">
        <v>245</v>
      </c>
      <c r="B131" s="351">
        <v>0</v>
      </c>
      <c r="C131" s="22">
        <v>0</v>
      </c>
      <c r="D131" s="27"/>
      <c r="E131" s="22">
        <v>0</v>
      </c>
      <c r="F131" s="352">
        <f>SUM(+C131,E131)</f>
        <v>0</v>
      </c>
    </row>
    <row r="132" spans="1:6" ht="33" x14ac:dyDescent="0.3">
      <c r="A132" s="24" t="s">
        <v>246</v>
      </c>
      <c r="B132" s="349" t="s">
        <v>248</v>
      </c>
      <c r="C132" s="27"/>
      <c r="D132" s="27"/>
      <c r="E132" s="27"/>
      <c r="F132" s="27"/>
    </row>
    <row r="133" spans="1:6" x14ac:dyDescent="0.3">
      <c r="A133" s="24" t="s">
        <v>250</v>
      </c>
      <c r="B133" s="26">
        <f>IF($B$132=$G$123,$F$129-$F$70,IF($B$132=$G$124,$F$37,IF($B$132=$G$125,$F$37+$F$44)))</f>
        <v>0</v>
      </c>
      <c r="C133" s="27"/>
      <c r="D133" s="27"/>
      <c r="E133" s="27"/>
      <c r="F133" s="27"/>
    </row>
    <row r="134" spans="1:6" x14ac:dyDescent="0.3">
      <c r="A134" s="24" t="s">
        <v>288</v>
      </c>
      <c r="B134" s="354">
        <v>0</v>
      </c>
      <c r="C134" s="27"/>
      <c r="D134" s="27"/>
      <c r="E134" s="27"/>
      <c r="F134" s="27"/>
    </row>
    <row r="135" spans="1:6" x14ac:dyDescent="0.3">
      <c r="A135" s="24" t="s">
        <v>253</v>
      </c>
      <c r="B135" s="26">
        <f>B133-B134</f>
        <v>0</v>
      </c>
      <c r="C135" s="27"/>
      <c r="D135" s="27"/>
      <c r="E135" s="27"/>
      <c r="F135" s="27"/>
    </row>
    <row r="136" spans="1:6" x14ac:dyDescent="0.3">
      <c r="A136" s="24" t="s">
        <v>254</v>
      </c>
      <c r="B136" s="26">
        <f>B131*B135</f>
        <v>0</v>
      </c>
      <c r="C136" s="27"/>
      <c r="D136" s="27"/>
      <c r="E136" s="27"/>
      <c r="F136" s="27"/>
    </row>
    <row r="137" spans="1:6" x14ac:dyDescent="0.3">
      <c r="A137" s="24" t="s">
        <v>255</v>
      </c>
      <c r="B137" s="24" t="s">
        <v>256</v>
      </c>
      <c r="C137" s="27"/>
      <c r="D137" s="27"/>
      <c r="E137" s="27"/>
      <c r="F137" s="27"/>
    </row>
    <row r="138" spans="1:6" x14ac:dyDescent="0.3">
      <c r="A138" s="24" t="s">
        <v>262</v>
      </c>
      <c r="B138" s="350">
        <v>44561</v>
      </c>
      <c r="C138" s="27"/>
      <c r="D138" s="27"/>
      <c r="E138" s="27"/>
      <c r="F138" s="27"/>
    </row>
    <row r="139" spans="1:6" x14ac:dyDescent="0.3">
      <c r="A139" s="24"/>
      <c r="B139" s="24" t="s">
        <v>261</v>
      </c>
      <c r="C139" s="62">
        <f>SUM(C131)</f>
        <v>0</v>
      </c>
      <c r="D139" s="69"/>
      <c r="E139" s="62">
        <f>SUM(E131)</f>
        <v>0</v>
      </c>
      <c r="F139" s="62">
        <f>SUM(F131)</f>
        <v>0</v>
      </c>
    </row>
    <row r="140" spans="1:6" ht="20.25" x14ac:dyDescent="0.35">
      <c r="A140" s="18"/>
      <c r="B140" s="72" t="s">
        <v>263</v>
      </c>
      <c r="C140" s="73">
        <f>SUM(C139,C129)</f>
        <v>0</v>
      </c>
      <c r="D140" s="73">
        <f t="shared" ref="D140:F140" si="19">SUM(D139,D129)</f>
        <v>0</v>
      </c>
      <c r="E140" s="73">
        <f t="shared" si="19"/>
        <v>0</v>
      </c>
      <c r="F140" s="73">
        <f t="shared" si="19"/>
        <v>0</v>
      </c>
    </row>
    <row r="142" spans="1:6" x14ac:dyDescent="0.3">
      <c r="A142" s="17" t="s">
        <v>289</v>
      </c>
      <c r="B142" s="353"/>
    </row>
    <row r="143" spans="1:6" x14ac:dyDescent="0.3">
      <c r="A143" s="17" t="s">
        <v>290</v>
      </c>
    </row>
  </sheetData>
  <mergeCells count="1">
    <mergeCell ref="C1:F5"/>
  </mergeCells>
  <dataValidations count="4">
    <dataValidation type="list" allowBlank="1" showInputMessage="1" showErrorMessage="1" prompt="Select Method of Allocation" sqref="B132" xr:uid="{5313365F-85B1-4B6E-BDE6-19D8C9A94DF0}">
      <formula1>$G$123:$G$125</formula1>
    </dataValidation>
    <dataValidation type="list" allowBlank="1" showInputMessage="1" showErrorMessage="1" sqref="B137" xr:uid="{C8BEA3F9-5E7E-4212-85A6-1D86A381E54D}">
      <formula1>$G$126:$G$127</formula1>
    </dataValidation>
    <dataValidation type="list" allowBlank="1" showInputMessage="1" showErrorMessage="1" sqref="G89:G102 G105:G109" xr:uid="{73AC5397-3FFB-4EDD-AA06-8C4DCFBBE34F}">
      <formula1>$I$88:$I$89</formula1>
    </dataValidation>
    <dataValidation type="list" allowBlank="1" showInputMessage="1" showErrorMessage="1" sqref="B42" xr:uid="{A60B4C1D-DA4C-4D75-B4B5-59F6E2E471E8}">
      <formula1>$I$41:$I$42</formula1>
    </dataValidation>
  </dataValidations>
  <pageMargins left="0.7" right="0.7" top="0.75" bottom="0.75" header="0.3" footer="0.3"/>
  <pageSetup orientation="portrait" horizontalDpi="4294967295" verticalDpi="4294967295" r:id="rId1"/>
  <rowBreaks count="1" manualBreakCount="1">
    <brk id="70" max="16383" man="1"/>
  </rowBreaks>
  <colBreaks count="1" manualBreakCount="1">
    <brk id="6" max="141" man="1"/>
  </col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0778FC-4EB2-4038-8C8C-1D3E68D38BA1}">
  <dimension ref="A1:J143"/>
  <sheetViews>
    <sheetView zoomScale="60" zoomScaleNormal="60" workbookViewId="0">
      <selection activeCell="B2" sqref="B2"/>
    </sheetView>
  </sheetViews>
  <sheetFormatPr defaultColWidth="9.140625" defaultRowHeight="16.5" x14ac:dyDescent="0.3"/>
  <cols>
    <col min="1" max="9" width="35.7109375" style="17" customWidth="1"/>
    <col min="10" max="10" width="43.85546875" style="17" bestFit="1" customWidth="1"/>
    <col min="11" max="11" width="35.7109375" style="17" customWidth="1"/>
    <col min="12" max="16384" width="9.140625" style="17"/>
  </cols>
  <sheetData>
    <row r="1" spans="1:10" x14ac:dyDescent="0.3">
      <c r="A1" s="17" t="s">
        <v>203</v>
      </c>
      <c r="C1" s="358" t="s">
        <v>280</v>
      </c>
      <c r="D1" s="358"/>
      <c r="E1" s="358"/>
      <c r="F1" s="358"/>
    </row>
    <row r="2" spans="1:10" x14ac:dyDescent="0.3">
      <c r="A2" s="18" t="s">
        <v>204</v>
      </c>
      <c r="B2" s="19"/>
      <c r="C2" s="358"/>
      <c r="D2" s="358"/>
      <c r="E2" s="358"/>
      <c r="F2" s="358"/>
    </row>
    <row r="3" spans="1:10" x14ac:dyDescent="0.3">
      <c r="A3" s="18" t="s">
        <v>205</v>
      </c>
      <c r="B3" s="20"/>
      <c r="C3" s="358"/>
      <c r="D3" s="358"/>
      <c r="E3" s="358"/>
      <c r="F3" s="358"/>
    </row>
    <row r="4" spans="1:10" x14ac:dyDescent="0.3">
      <c r="A4" s="18" t="s">
        <v>160</v>
      </c>
      <c r="B4" s="20"/>
      <c r="C4" s="358"/>
      <c r="D4" s="358"/>
      <c r="E4" s="358"/>
      <c r="F4" s="358"/>
    </row>
    <row r="5" spans="1:10" x14ac:dyDescent="0.3">
      <c r="C5" s="359"/>
      <c r="D5" s="359"/>
      <c r="E5" s="359"/>
      <c r="F5" s="359"/>
    </row>
    <row r="6" spans="1:10" x14ac:dyDescent="0.3">
      <c r="A6" s="18" t="s">
        <v>206</v>
      </c>
      <c r="B6" s="18"/>
      <c r="C6" s="58" t="s">
        <v>209</v>
      </c>
      <c r="D6" s="58" t="s">
        <v>210</v>
      </c>
      <c r="E6" s="58" t="s">
        <v>211</v>
      </c>
      <c r="F6" s="58" t="s">
        <v>16</v>
      </c>
      <c r="G6" s="18"/>
      <c r="H6" s="18"/>
      <c r="I6" s="18"/>
      <c r="J6" s="18"/>
    </row>
    <row r="7" spans="1:10" x14ac:dyDescent="0.3">
      <c r="A7" s="21" t="s">
        <v>207</v>
      </c>
      <c r="B7" s="21" t="s">
        <v>208</v>
      </c>
      <c r="C7" s="59"/>
      <c r="D7" s="59"/>
      <c r="E7" s="59"/>
      <c r="F7" s="59"/>
      <c r="G7" s="40" t="s">
        <v>212</v>
      </c>
      <c r="H7" s="21" t="s">
        <v>213</v>
      </c>
      <c r="I7" s="21" t="s">
        <v>214</v>
      </c>
      <c r="J7" s="21" t="s">
        <v>270</v>
      </c>
    </row>
    <row r="8" spans="1:10" x14ac:dyDescent="0.3">
      <c r="A8" s="34"/>
      <c r="B8" s="34"/>
      <c r="C8" s="57">
        <v>0</v>
      </c>
      <c r="D8" s="57">
        <v>0</v>
      </c>
      <c r="E8" s="57">
        <v>0</v>
      </c>
      <c r="F8" s="60">
        <f>SUM(C8:E8)</f>
        <v>0</v>
      </c>
      <c r="G8" s="41">
        <v>0</v>
      </c>
      <c r="H8" s="34">
        <v>12</v>
      </c>
      <c r="I8" s="38">
        <v>1</v>
      </c>
      <c r="J8" s="41">
        <f>(G8/12)*H8*I8</f>
        <v>0</v>
      </c>
    </row>
    <row r="9" spans="1:10" x14ac:dyDescent="0.3">
      <c r="A9" s="21"/>
      <c r="B9" s="21"/>
      <c r="C9" s="57">
        <v>0</v>
      </c>
      <c r="D9" s="57">
        <v>0</v>
      </c>
      <c r="E9" s="57">
        <v>0</v>
      </c>
      <c r="F9" s="60">
        <f t="shared" ref="F9:F36" si="0">SUM(C9:E9)</f>
        <v>0</v>
      </c>
      <c r="G9" s="40">
        <v>0</v>
      </c>
      <c r="H9" s="21">
        <v>0</v>
      </c>
      <c r="I9" s="39">
        <v>0</v>
      </c>
      <c r="J9" s="40">
        <f t="shared" ref="J9:J36" si="1">(G9/12)*H9*I9</f>
        <v>0</v>
      </c>
    </row>
    <row r="10" spans="1:10" x14ac:dyDescent="0.3">
      <c r="A10" s="34"/>
      <c r="B10" s="34"/>
      <c r="C10" s="57">
        <v>0</v>
      </c>
      <c r="D10" s="57">
        <v>0</v>
      </c>
      <c r="E10" s="57">
        <v>0</v>
      </c>
      <c r="F10" s="60">
        <f t="shared" si="0"/>
        <v>0</v>
      </c>
      <c r="G10" s="41">
        <v>0</v>
      </c>
      <c r="H10" s="34">
        <v>0</v>
      </c>
      <c r="I10" s="38">
        <v>0</v>
      </c>
      <c r="J10" s="41">
        <f t="shared" si="1"/>
        <v>0</v>
      </c>
    </row>
    <row r="11" spans="1:10" x14ac:dyDescent="0.3">
      <c r="A11" s="21"/>
      <c r="B11" s="21"/>
      <c r="C11" s="57">
        <v>0</v>
      </c>
      <c r="D11" s="57">
        <v>0</v>
      </c>
      <c r="E11" s="57">
        <v>0</v>
      </c>
      <c r="F11" s="60">
        <f t="shared" si="0"/>
        <v>0</v>
      </c>
      <c r="G11" s="40">
        <v>0</v>
      </c>
      <c r="H11" s="21">
        <v>0</v>
      </c>
      <c r="I11" s="39">
        <v>0</v>
      </c>
      <c r="J11" s="40">
        <f t="shared" si="1"/>
        <v>0</v>
      </c>
    </row>
    <row r="12" spans="1:10" x14ac:dyDescent="0.3">
      <c r="A12" s="34"/>
      <c r="B12" s="34"/>
      <c r="C12" s="57">
        <v>0</v>
      </c>
      <c r="D12" s="57">
        <v>0</v>
      </c>
      <c r="E12" s="57">
        <v>0</v>
      </c>
      <c r="F12" s="60">
        <f t="shared" si="0"/>
        <v>0</v>
      </c>
      <c r="G12" s="41">
        <v>0</v>
      </c>
      <c r="H12" s="34">
        <v>0</v>
      </c>
      <c r="I12" s="38">
        <v>0</v>
      </c>
      <c r="J12" s="41">
        <f t="shared" si="1"/>
        <v>0</v>
      </c>
    </row>
    <row r="13" spans="1:10" x14ac:dyDescent="0.3">
      <c r="A13" s="21"/>
      <c r="B13" s="21"/>
      <c r="C13" s="57">
        <v>0</v>
      </c>
      <c r="D13" s="57">
        <v>0</v>
      </c>
      <c r="E13" s="57">
        <v>0</v>
      </c>
      <c r="F13" s="60">
        <f t="shared" si="0"/>
        <v>0</v>
      </c>
      <c r="G13" s="40">
        <v>0</v>
      </c>
      <c r="H13" s="21">
        <v>0</v>
      </c>
      <c r="I13" s="39">
        <v>0</v>
      </c>
      <c r="J13" s="40">
        <f t="shared" si="1"/>
        <v>0</v>
      </c>
    </row>
    <row r="14" spans="1:10" x14ac:dyDescent="0.3">
      <c r="A14" s="34"/>
      <c r="B14" s="34"/>
      <c r="C14" s="57">
        <v>0</v>
      </c>
      <c r="D14" s="57">
        <v>0</v>
      </c>
      <c r="E14" s="57">
        <v>0</v>
      </c>
      <c r="F14" s="60">
        <f t="shared" si="0"/>
        <v>0</v>
      </c>
      <c r="G14" s="41">
        <v>0</v>
      </c>
      <c r="H14" s="34">
        <v>0</v>
      </c>
      <c r="I14" s="38">
        <v>0</v>
      </c>
      <c r="J14" s="41">
        <f t="shared" si="1"/>
        <v>0</v>
      </c>
    </row>
    <row r="15" spans="1:10" x14ac:dyDescent="0.3">
      <c r="A15" s="21"/>
      <c r="B15" s="21"/>
      <c r="C15" s="57">
        <v>0</v>
      </c>
      <c r="D15" s="57">
        <v>0</v>
      </c>
      <c r="E15" s="57">
        <v>0</v>
      </c>
      <c r="F15" s="60">
        <f t="shared" si="0"/>
        <v>0</v>
      </c>
      <c r="G15" s="40">
        <v>0</v>
      </c>
      <c r="H15" s="21">
        <v>0</v>
      </c>
      <c r="I15" s="39">
        <v>0</v>
      </c>
      <c r="J15" s="40">
        <f t="shared" si="1"/>
        <v>0</v>
      </c>
    </row>
    <row r="16" spans="1:10" x14ac:dyDescent="0.3">
      <c r="A16" s="34"/>
      <c r="B16" s="34"/>
      <c r="C16" s="57">
        <v>0</v>
      </c>
      <c r="D16" s="57">
        <v>0</v>
      </c>
      <c r="E16" s="57">
        <v>0</v>
      </c>
      <c r="F16" s="60">
        <f t="shared" si="0"/>
        <v>0</v>
      </c>
      <c r="G16" s="41">
        <v>0</v>
      </c>
      <c r="H16" s="34">
        <v>0</v>
      </c>
      <c r="I16" s="38">
        <v>0</v>
      </c>
      <c r="J16" s="41">
        <f t="shared" si="1"/>
        <v>0</v>
      </c>
    </row>
    <row r="17" spans="1:10" x14ac:dyDescent="0.3">
      <c r="A17" s="21"/>
      <c r="B17" s="21"/>
      <c r="C17" s="57">
        <v>0</v>
      </c>
      <c r="D17" s="57">
        <v>0</v>
      </c>
      <c r="E17" s="57">
        <v>0</v>
      </c>
      <c r="F17" s="60">
        <f t="shared" si="0"/>
        <v>0</v>
      </c>
      <c r="G17" s="40">
        <v>0</v>
      </c>
      <c r="H17" s="21">
        <v>0</v>
      </c>
      <c r="I17" s="39">
        <v>0</v>
      </c>
      <c r="J17" s="40">
        <f t="shared" si="1"/>
        <v>0</v>
      </c>
    </row>
    <row r="18" spans="1:10" x14ac:dyDescent="0.3">
      <c r="A18" s="34"/>
      <c r="B18" s="34"/>
      <c r="C18" s="57">
        <v>0</v>
      </c>
      <c r="D18" s="57">
        <v>0</v>
      </c>
      <c r="E18" s="57">
        <v>0</v>
      </c>
      <c r="F18" s="60">
        <f t="shared" si="0"/>
        <v>0</v>
      </c>
      <c r="G18" s="41">
        <v>0</v>
      </c>
      <c r="H18" s="34">
        <v>0</v>
      </c>
      <c r="I18" s="38">
        <v>0</v>
      </c>
      <c r="J18" s="41">
        <f t="shared" si="1"/>
        <v>0</v>
      </c>
    </row>
    <row r="19" spans="1:10" x14ac:dyDescent="0.3">
      <c r="A19" s="21"/>
      <c r="B19" s="21"/>
      <c r="C19" s="57">
        <v>0</v>
      </c>
      <c r="D19" s="57">
        <v>0</v>
      </c>
      <c r="E19" s="57">
        <v>0</v>
      </c>
      <c r="F19" s="60">
        <f t="shared" si="0"/>
        <v>0</v>
      </c>
      <c r="G19" s="40">
        <v>0</v>
      </c>
      <c r="H19" s="21">
        <v>0</v>
      </c>
      <c r="I19" s="39">
        <v>0</v>
      </c>
      <c r="J19" s="40">
        <f t="shared" si="1"/>
        <v>0</v>
      </c>
    </row>
    <row r="20" spans="1:10" x14ac:dyDescent="0.3">
      <c r="A20" s="34"/>
      <c r="B20" s="34"/>
      <c r="C20" s="57">
        <v>0</v>
      </c>
      <c r="D20" s="57">
        <v>0</v>
      </c>
      <c r="E20" s="57">
        <v>0</v>
      </c>
      <c r="F20" s="60">
        <f t="shared" si="0"/>
        <v>0</v>
      </c>
      <c r="G20" s="41">
        <v>0</v>
      </c>
      <c r="H20" s="34">
        <v>0</v>
      </c>
      <c r="I20" s="38">
        <v>0</v>
      </c>
      <c r="J20" s="41">
        <f t="shared" si="1"/>
        <v>0</v>
      </c>
    </row>
    <row r="21" spans="1:10" x14ac:dyDescent="0.3">
      <c r="A21" s="21"/>
      <c r="B21" s="21"/>
      <c r="C21" s="57">
        <v>0</v>
      </c>
      <c r="D21" s="57">
        <v>0</v>
      </c>
      <c r="E21" s="57">
        <v>0</v>
      </c>
      <c r="F21" s="60">
        <f t="shared" si="0"/>
        <v>0</v>
      </c>
      <c r="G21" s="40">
        <v>0</v>
      </c>
      <c r="H21" s="21">
        <v>0</v>
      </c>
      <c r="I21" s="39">
        <v>0</v>
      </c>
      <c r="J21" s="40">
        <f t="shared" si="1"/>
        <v>0</v>
      </c>
    </row>
    <row r="22" spans="1:10" x14ac:dyDescent="0.3">
      <c r="A22" s="34"/>
      <c r="B22" s="34"/>
      <c r="C22" s="57">
        <v>0</v>
      </c>
      <c r="D22" s="57">
        <v>0</v>
      </c>
      <c r="E22" s="57">
        <v>0</v>
      </c>
      <c r="F22" s="60">
        <f t="shared" si="0"/>
        <v>0</v>
      </c>
      <c r="G22" s="41">
        <v>0</v>
      </c>
      <c r="H22" s="34">
        <v>0</v>
      </c>
      <c r="I22" s="38">
        <v>0</v>
      </c>
      <c r="J22" s="41">
        <f t="shared" si="1"/>
        <v>0</v>
      </c>
    </row>
    <row r="23" spans="1:10" x14ac:dyDescent="0.3">
      <c r="A23" s="21"/>
      <c r="B23" s="21"/>
      <c r="C23" s="57">
        <v>0</v>
      </c>
      <c r="D23" s="57">
        <v>0</v>
      </c>
      <c r="E23" s="57">
        <v>0</v>
      </c>
      <c r="F23" s="60">
        <f t="shared" si="0"/>
        <v>0</v>
      </c>
      <c r="G23" s="40">
        <v>0</v>
      </c>
      <c r="H23" s="21">
        <v>0</v>
      </c>
      <c r="I23" s="39">
        <v>0</v>
      </c>
      <c r="J23" s="40">
        <f t="shared" si="1"/>
        <v>0</v>
      </c>
    </row>
    <row r="24" spans="1:10" x14ac:dyDescent="0.3">
      <c r="A24" s="34"/>
      <c r="B24" s="34"/>
      <c r="C24" s="57">
        <v>0</v>
      </c>
      <c r="D24" s="57">
        <v>0</v>
      </c>
      <c r="E24" s="57">
        <v>0</v>
      </c>
      <c r="F24" s="60">
        <f t="shared" si="0"/>
        <v>0</v>
      </c>
      <c r="G24" s="41">
        <v>0</v>
      </c>
      <c r="H24" s="34">
        <v>0</v>
      </c>
      <c r="I24" s="38">
        <v>0</v>
      </c>
      <c r="J24" s="41">
        <f t="shared" si="1"/>
        <v>0</v>
      </c>
    </row>
    <row r="25" spans="1:10" x14ac:dyDescent="0.3">
      <c r="A25" s="21"/>
      <c r="B25" s="21"/>
      <c r="C25" s="57">
        <v>0</v>
      </c>
      <c r="D25" s="57">
        <v>0</v>
      </c>
      <c r="E25" s="57">
        <v>0</v>
      </c>
      <c r="F25" s="60">
        <f t="shared" si="0"/>
        <v>0</v>
      </c>
      <c r="G25" s="40">
        <v>0</v>
      </c>
      <c r="H25" s="21">
        <v>0</v>
      </c>
      <c r="I25" s="39">
        <v>0</v>
      </c>
      <c r="J25" s="40">
        <f t="shared" si="1"/>
        <v>0</v>
      </c>
    </row>
    <row r="26" spans="1:10" x14ac:dyDescent="0.3">
      <c r="A26" s="34"/>
      <c r="B26" s="34"/>
      <c r="C26" s="57">
        <v>0</v>
      </c>
      <c r="D26" s="57">
        <v>0</v>
      </c>
      <c r="E26" s="57">
        <v>0</v>
      </c>
      <c r="F26" s="60">
        <f t="shared" si="0"/>
        <v>0</v>
      </c>
      <c r="G26" s="41">
        <v>0</v>
      </c>
      <c r="H26" s="34">
        <v>0</v>
      </c>
      <c r="I26" s="38">
        <v>0</v>
      </c>
      <c r="J26" s="41">
        <f t="shared" si="1"/>
        <v>0</v>
      </c>
    </row>
    <row r="27" spans="1:10" x14ac:dyDescent="0.3">
      <c r="A27" s="21"/>
      <c r="B27" s="21"/>
      <c r="C27" s="57">
        <v>0</v>
      </c>
      <c r="D27" s="57">
        <v>0</v>
      </c>
      <c r="E27" s="57">
        <v>0</v>
      </c>
      <c r="F27" s="60">
        <f t="shared" si="0"/>
        <v>0</v>
      </c>
      <c r="G27" s="40">
        <v>0</v>
      </c>
      <c r="H27" s="21">
        <v>0</v>
      </c>
      <c r="I27" s="39">
        <v>0</v>
      </c>
      <c r="J27" s="40">
        <f t="shared" si="1"/>
        <v>0</v>
      </c>
    </row>
    <row r="28" spans="1:10" x14ac:dyDescent="0.3">
      <c r="A28" s="34"/>
      <c r="B28" s="34"/>
      <c r="C28" s="57">
        <v>0</v>
      </c>
      <c r="D28" s="57">
        <v>0</v>
      </c>
      <c r="E28" s="57">
        <v>0</v>
      </c>
      <c r="F28" s="60">
        <f t="shared" si="0"/>
        <v>0</v>
      </c>
      <c r="G28" s="41">
        <v>0</v>
      </c>
      <c r="H28" s="34">
        <v>0</v>
      </c>
      <c r="I28" s="38">
        <v>0</v>
      </c>
      <c r="J28" s="41">
        <f t="shared" si="1"/>
        <v>0</v>
      </c>
    </row>
    <row r="29" spans="1:10" x14ac:dyDescent="0.3">
      <c r="A29" s="21"/>
      <c r="B29" s="21"/>
      <c r="C29" s="57">
        <v>0</v>
      </c>
      <c r="D29" s="57">
        <v>0</v>
      </c>
      <c r="E29" s="57">
        <v>0</v>
      </c>
      <c r="F29" s="60">
        <f t="shared" si="0"/>
        <v>0</v>
      </c>
      <c r="G29" s="40">
        <v>0</v>
      </c>
      <c r="H29" s="21">
        <v>0</v>
      </c>
      <c r="I29" s="39">
        <v>0</v>
      </c>
      <c r="J29" s="40">
        <f t="shared" si="1"/>
        <v>0</v>
      </c>
    </row>
    <row r="30" spans="1:10" x14ac:dyDescent="0.3">
      <c r="A30" s="34"/>
      <c r="B30" s="34"/>
      <c r="C30" s="57">
        <v>0</v>
      </c>
      <c r="D30" s="57">
        <v>0</v>
      </c>
      <c r="E30" s="57">
        <v>0</v>
      </c>
      <c r="F30" s="60">
        <f t="shared" si="0"/>
        <v>0</v>
      </c>
      <c r="G30" s="41">
        <v>0</v>
      </c>
      <c r="H30" s="34">
        <v>0</v>
      </c>
      <c r="I30" s="38">
        <v>0</v>
      </c>
      <c r="J30" s="41">
        <f t="shared" si="1"/>
        <v>0</v>
      </c>
    </row>
    <row r="31" spans="1:10" x14ac:dyDescent="0.3">
      <c r="A31" s="21"/>
      <c r="B31" s="21"/>
      <c r="C31" s="57">
        <v>0</v>
      </c>
      <c r="D31" s="57">
        <v>0</v>
      </c>
      <c r="E31" s="57">
        <v>0</v>
      </c>
      <c r="F31" s="60">
        <f t="shared" si="0"/>
        <v>0</v>
      </c>
      <c r="G31" s="40">
        <v>0</v>
      </c>
      <c r="H31" s="21">
        <v>0</v>
      </c>
      <c r="I31" s="39">
        <v>0</v>
      </c>
      <c r="J31" s="40">
        <f t="shared" si="1"/>
        <v>0</v>
      </c>
    </row>
    <row r="32" spans="1:10" x14ac:dyDescent="0.3">
      <c r="A32" s="34"/>
      <c r="B32" s="34"/>
      <c r="C32" s="57">
        <v>0</v>
      </c>
      <c r="D32" s="57">
        <v>0</v>
      </c>
      <c r="E32" s="57">
        <v>0</v>
      </c>
      <c r="F32" s="60">
        <f t="shared" si="0"/>
        <v>0</v>
      </c>
      <c r="G32" s="41">
        <v>0</v>
      </c>
      <c r="H32" s="34">
        <v>0</v>
      </c>
      <c r="I32" s="38">
        <v>0</v>
      </c>
      <c r="J32" s="41">
        <f t="shared" si="1"/>
        <v>0</v>
      </c>
    </row>
    <row r="33" spans="1:10" x14ac:dyDescent="0.3">
      <c r="A33" s="21"/>
      <c r="B33" s="21"/>
      <c r="C33" s="57">
        <v>0</v>
      </c>
      <c r="D33" s="57">
        <v>0</v>
      </c>
      <c r="E33" s="57">
        <v>0</v>
      </c>
      <c r="F33" s="60">
        <f t="shared" si="0"/>
        <v>0</v>
      </c>
      <c r="G33" s="40">
        <v>0</v>
      </c>
      <c r="H33" s="21">
        <v>0</v>
      </c>
      <c r="I33" s="39">
        <v>0</v>
      </c>
      <c r="J33" s="40">
        <f t="shared" si="1"/>
        <v>0</v>
      </c>
    </row>
    <row r="34" spans="1:10" x14ac:dyDescent="0.3">
      <c r="A34" s="34"/>
      <c r="B34" s="34"/>
      <c r="C34" s="57">
        <v>0</v>
      </c>
      <c r="D34" s="57">
        <v>0</v>
      </c>
      <c r="E34" s="57">
        <v>0</v>
      </c>
      <c r="F34" s="60">
        <f t="shared" si="0"/>
        <v>0</v>
      </c>
      <c r="G34" s="41">
        <v>0</v>
      </c>
      <c r="H34" s="34">
        <v>0</v>
      </c>
      <c r="I34" s="38">
        <v>0</v>
      </c>
      <c r="J34" s="41">
        <f t="shared" si="1"/>
        <v>0</v>
      </c>
    </row>
    <row r="35" spans="1:10" x14ac:dyDescent="0.3">
      <c r="A35" s="21"/>
      <c r="B35" s="21"/>
      <c r="C35" s="57">
        <v>0</v>
      </c>
      <c r="D35" s="57">
        <v>0</v>
      </c>
      <c r="E35" s="57">
        <v>0</v>
      </c>
      <c r="F35" s="60">
        <f t="shared" si="0"/>
        <v>0</v>
      </c>
      <c r="G35" s="40">
        <v>0</v>
      </c>
      <c r="H35" s="21">
        <v>0</v>
      </c>
      <c r="I35" s="39">
        <v>0</v>
      </c>
      <c r="J35" s="40">
        <f t="shared" si="1"/>
        <v>0</v>
      </c>
    </row>
    <row r="36" spans="1:10" x14ac:dyDescent="0.3">
      <c r="A36" s="34"/>
      <c r="B36" s="34"/>
      <c r="C36" s="57">
        <v>0</v>
      </c>
      <c r="D36" s="57">
        <v>0</v>
      </c>
      <c r="E36" s="57">
        <v>0</v>
      </c>
      <c r="F36" s="60">
        <f t="shared" si="0"/>
        <v>0</v>
      </c>
      <c r="G36" s="41">
        <v>0</v>
      </c>
      <c r="H36" s="34">
        <v>0</v>
      </c>
      <c r="I36" s="38">
        <v>0</v>
      </c>
      <c r="J36" s="41">
        <f t="shared" si="1"/>
        <v>0</v>
      </c>
    </row>
    <row r="37" spans="1:10" x14ac:dyDescent="0.3">
      <c r="A37" s="24"/>
      <c r="B37" s="25" t="s">
        <v>220</v>
      </c>
      <c r="C37" s="60">
        <f>SUM(C8:C36)</f>
        <v>0</v>
      </c>
      <c r="D37" s="60">
        <f t="shared" ref="D37:J37" si="2">SUM(D8:D36)</f>
        <v>0</v>
      </c>
      <c r="E37" s="60">
        <f t="shared" si="2"/>
        <v>0</v>
      </c>
      <c r="F37" s="60">
        <f t="shared" si="2"/>
        <v>0</v>
      </c>
      <c r="G37" s="26">
        <f t="shared" si="2"/>
        <v>0</v>
      </c>
      <c r="H37" s="27"/>
      <c r="I37" s="28"/>
      <c r="J37" s="26">
        <f t="shared" si="2"/>
        <v>0</v>
      </c>
    </row>
    <row r="38" spans="1:10" x14ac:dyDescent="0.3">
      <c r="A38" s="43" t="s">
        <v>215</v>
      </c>
      <c r="B38" s="46"/>
      <c r="C38" s="61" t="s">
        <v>209</v>
      </c>
      <c r="D38" s="61" t="s">
        <v>210</v>
      </c>
      <c r="E38" s="61" t="s">
        <v>211</v>
      </c>
      <c r="F38" s="61" t="s">
        <v>16</v>
      </c>
      <c r="G38" s="45"/>
      <c r="H38" s="45"/>
      <c r="I38" s="45"/>
      <c r="J38" s="47"/>
    </row>
    <row r="39" spans="1:10" x14ac:dyDescent="0.3">
      <c r="A39" s="29" t="s">
        <v>216</v>
      </c>
      <c r="B39" s="30">
        <v>0</v>
      </c>
      <c r="C39" s="57">
        <v>0</v>
      </c>
      <c r="D39" s="57">
        <v>0</v>
      </c>
      <c r="E39" s="57">
        <v>0</v>
      </c>
      <c r="F39" s="60">
        <f>SUM(C39:E39)</f>
        <v>0</v>
      </c>
    </row>
    <row r="40" spans="1:10" x14ac:dyDescent="0.3">
      <c r="A40" s="35" t="s">
        <v>217</v>
      </c>
      <c r="B40" s="36">
        <v>0</v>
      </c>
      <c r="C40" s="348">
        <v>0</v>
      </c>
      <c r="D40" s="348">
        <v>0</v>
      </c>
      <c r="E40" s="348">
        <v>0</v>
      </c>
      <c r="F40" s="60">
        <v>0</v>
      </c>
    </row>
    <row r="41" spans="1:10" x14ac:dyDescent="0.3">
      <c r="A41" s="29" t="s">
        <v>218</v>
      </c>
      <c r="B41" s="30">
        <v>0</v>
      </c>
      <c r="C41" s="348">
        <v>0</v>
      </c>
      <c r="D41" s="348">
        <v>0</v>
      </c>
      <c r="E41" s="348">
        <v>0</v>
      </c>
      <c r="F41" s="60">
        <v>0</v>
      </c>
      <c r="I41" s="17" t="s">
        <v>273</v>
      </c>
    </row>
    <row r="42" spans="1:10" ht="33" x14ac:dyDescent="0.3">
      <c r="A42" s="37" t="s">
        <v>219</v>
      </c>
      <c r="B42" s="35" t="s">
        <v>271</v>
      </c>
      <c r="C42" s="70"/>
      <c r="D42" s="70"/>
      <c r="E42" s="70"/>
      <c r="F42" s="70"/>
      <c r="I42" s="17" t="s">
        <v>271</v>
      </c>
    </row>
    <row r="43" spans="1:10" x14ac:dyDescent="0.3">
      <c r="A43" s="29"/>
      <c r="B43" s="29"/>
      <c r="C43" s="70"/>
      <c r="D43" s="70"/>
      <c r="E43" s="70"/>
      <c r="F43" s="70"/>
    </row>
    <row r="44" spans="1:10" x14ac:dyDescent="0.3">
      <c r="A44" s="24"/>
      <c r="B44" s="25" t="s">
        <v>221</v>
      </c>
      <c r="C44" s="60">
        <f t="shared" ref="C44:E44" si="3">SUM(C39:C41)</f>
        <v>0</v>
      </c>
      <c r="D44" s="60">
        <f t="shared" si="3"/>
        <v>0</v>
      </c>
      <c r="E44" s="60">
        <f t="shared" si="3"/>
        <v>0</v>
      </c>
      <c r="F44" s="60">
        <f>SUM(F39:F41)</f>
        <v>0</v>
      </c>
    </row>
    <row r="45" spans="1:10" x14ac:dyDescent="0.3">
      <c r="A45" s="43" t="s">
        <v>222</v>
      </c>
      <c r="B45" s="45"/>
      <c r="C45" s="61" t="s">
        <v>209</v>
      </c>
      <c r="D45" s="61" t="s">
        <v>210</v>
      </c>
      <c r="E45" s="61" t="s">
        <v>211</v>
      </c>
      <c r="F45" s="61" t="s">
        <v>16</v>
      </c>
    </row>
    <row r="46" spans="1:10" x14ac:dyDescent="0.3">
      <c r="A46" s="31" t="s">
        <v>235</v>
      </c>
      <c r="B46" s="31">
        <v>0</v>
      </c>
      <c r="C46" s="57">
        <v>0</v>
      </c>
      <c r="D46" s="57">
        <v>0</v>
      </c>
      <c r="E46" s="57">
        <v>0</v>
      </c>
      <c r="F46" s="60">
        <f>SUM(C46:E46)</f>
        <v>0</v>
      </c>
    </row>
    <row r="47" spans="1:10" x14ac:dyDescent="0.3">
      <c r="A47" s="33" t="s">
        <v>236</v>
      </c>
      <c r="B47" s="344">
        <v>0</v>
      </c>
      <c r="C47" s="57">
        <v>0</v>
      </c>
      <c r="D47" s="57">
        <v>0</v>
      </c>
      <c r="E47" s="57">
        <v>0</v>
      </c>
      <c r="F47" s="60">
        <f t="shared" ref="F47:F62" si="4">SUM(C47:E47)</f>
        <v>0</v>
      </c>
    </row>
    <row r="48" spans="1:10" x14ac:dyDescent="0.3">
      <c r="A48" s="31" t="s">
        <v>237</v>
      </c>
      <c r="B48" s="345">
        <v>0</v>
      </c>
      <c r="C48" s="57">
        <v>0</v>
      </c>
      <c r="D48" s="57">
        <v>0</v>
      </c>
      <c r="E48" s="57">
        <v>0</v>
      </c>
      <c r="F48" s="60">
        <f t="shared" si="4"/>
        <v>0</v>
      </c>
    </row>
    <row r="49" spans="1:6" x14ac:dyDescent="0.3">
      <c r="A49" s="33" t="s">
        <v>238</v>
      </c>
      <c r="B49" s="33" t="s">
        <v>239</v>
      </c>
      <c r="C49" s="57">
        <v>0</v>
      </c>
      <c r="D49" s="57">
        <v>0</v>
      </c>
      <c r="E49" s="57">
        <v>0</v>
      </c>
      <c r="F49" s="60">
        <f t="shared" si="4"/>
        <v>0</v>
      </c>
    </row>
    <row r="50" spans="1:6" x14ac:dyDescent="0.3">
      <c r="A50" s="31">
        <v>0</v>
      </c>
      <c r="B50" s="345">
        <v>0</v>
      </c>
      <c r="C50" s="57">
        <v>0</v>
      </c>
      <c r="D50" s="57">
        <v>0</v>
      </c>
      <c r="E50" s="57">
        <v>0</v>
      </c>
      <c r="F50" s="60">
        <f t="shared" si="4"/>
        <v>0</v>
      </c>
    </row>
    <row r="51" spans="1:6" x14ac:dyDescent="0.3">
      <c r="A51" s="33" t="s">
        <v>225</v>
      </c>
      <c r="B51" s="33"/>
      <c r="C51" s="57">
        <v>0</v>
      </c>
      <c r="D51" s="57">
        <v>0</v>
      </c>
      <c r="E51" s="57">
        <v>0</v>
      </c>
      <c r="F51" s="60">
        <f t="shared" si="4"/>
        <v>0</v>
      </c>
    </row>
    <row r="52" spans="1:6" x14ac:dyDescent="0.3">
      <c r="A52" s="31"/>
      <c r="B52" s="31"/>
      <c r="C52" s="57">
        <v>0</v>
      </c>
      <c r="D52" s="57">
        <v>0</v>
      </c>
      <c r="E52" s="57">
        <v>0</v>
      </c>
      <c r="F52" s="60">
        <f t="shared" si="4"/>
        <v>0</v>
      </c>
    </row>
    <row r="53" spans="1:6" x14ac:dyDescent="0.3">
      <c r="A53" s="33"/>
      <c r="B53" s="33"/>
      <c r="C53" s="57">
        <v>0</v>
      </c>
      <c r="D53" s="57">
        <v>0</v>
      </c>
      <c r="E53" s="57">
        <v>0</v>
      </c>
      <c r="F53" s="60">
        <f t="shared" si="4"/>
        <v>0</v>
      </c>
    </row>
    <row r="54" spans="1:6" x14ac:dyDescent="0.3">
      <c r="A54" s="31"/>
      <c r="B54" s="31"/>
      <c r="C54" s="57">
        <v>0</v>
      </c>
      <c r="D54" s="57">
        <v>0</v>
      </c>
      <c r="E54" s="57">
        <v>0</v>
      </c>
      <c r="F54" s="60">
        <f t="shared" si="4"/>
        <v>0</v>
      </c>
    </row>
    <row r="55" spans="1:6" x14ac:dyDescent="0.3">
      <c r="A55" s="33"/>
      <c r="B55" s="33"/>
      <c r="C55" s="57">
        <v>0</v>
      </c>
      <c r="D55" s="57">
        <v>0</v>
      </c>
      <c r="E55" s="57">
        <v>0</v>
      </c>
      <c r="F55" s="60">
        <f t="shared" si="4"/>
        <v>0</v>
      </c>
    </row>
    <row r="56" spans="1:6" x14ac:dyDescent="0.3">
      <c r="A56" s="31"/>
      <c r="B56" s="31"/>
      <c r="C56" s="57">
        <v>0</v>
      </c>
      <c r="D56" s="57">
        <v>0</v>
      </c>
      <c r="E56" s="57">
        <v>0</v>
      </c>
      <c r="F56" s="60">
        <f t="shared" si="4"/>
        <v>0</v>
      </c>
    </row>
    <row r="57" spans="1:6" x14ac:dyDescent="0.3">
      <c r="A57" s="33"/>
      <c r="B57" s="33"/>
      <c r="C57" s="57">
        <v>0</v>
      </c>
      <c r="D57" s="57">
        <v>0</v>
      </c>
      <c r="E57" s="57">
        <v>0</v>
      </c>
      <c r="F57" s="60">
        <f t="shared" si="4"/>
        <v>0</v>
      </c>
    </row>
    <row r="58" spans="1:6" x14ac:dyDescent="0.3">
      <c r="A58" s="31"/>
      <c r="B58" s="31"/>
      <c r="C58" s="57">
        <v>0</v>
      </c>
      <c r="D58" s="57">
        <v>0</v>
      </c>
      <c r="E58" s="57">
        <v>0</v>
      </c>
      <c r="F58" s="60">
        <f t="shared" si="4"/>
        <v>0</v>
      </c>
    </row>
    <row r="59" spans="1:6" x14ac:dyDescent="0.3">
      <c r="A59" s="33" t="s">
        <v>285</v>
      </c>
      <c r="B59" s="33"/>
      <c r="C59" s="57">
        <v>0</v>
      </c>
      <c r="D59" s="57">
        <v>0</v>
      </c>
      <c r="E59" s="57">
        <v>0</v>
      </c>
      <c r="F59" s="60">
        <f t="shared" si="4"/>
        <v>0</v>
      </c>
    </row>
    <row r="60" spans="1:6" x14ac:dyDescent="0.3">
      <c r="A60" s="31"/>
      <c r="B60" s="31"/>
      <c r="C60" s="57">
        <v>0</v>
      </c>
      <c r="D60" s="57">
        <v>0</v>
      </c>
      <c r="E60" s="57">
        <v>0</v>
      </c>
      <c r="F60" s="60">
        <f t="shared" si="4"/>
        <v>0</v>
      </c>
    </row>
    <row r="61" spans="1:6" x14ac:dyDescent="0.3">
      <c r="A61" s="33"/>
      <c r="B61" s="33"/>
      <c r="C61" s="57">
        <v>0</v>
      </c>
      <c r="D61" s="57">
        <v>0</v>
      </c>
      <c r="E61" s="57">
        <v>0</v>
      </c>
      <c r="F61" s="60">
        <f t="shared" si="4"/>
        <v>0</v>
      </c>
    </row>
    <row r="62" spans="1:6" x14ac:dyDescent="0.3">
      <c r="A62" s="31"/>
      <c r="B62" s="31"/>
      <c r="C62" s="57">
        <v>0</v>
      </c>
      <c r="D62" s="57">
        <v>0</v>
      </c>
      <c r="E62" s="57">
        <v>0</v>
      </c>
      <c r="F62" s="60">
        <f t="shared" si="4"/>
        <v>0</v>
      </c>
    </row>
    <row r="63" spans="1:6" x14ac:dyDescent="0.3">
      <c r="A63" s="24"/>
      <c r="B63" s="24" t="s">
        <v>224</v>
      </c>
      <c r="C63" s="60">
        <f>SUM(C46:C62)</f>
        <v>0</v>
      </c>
      <c r="D63" s="60">
        <f t="shared" ref="D63:F63" si="5">SUM(D46:D62)</f>
        <v>0</v>
      </c>
      <c r="E63" s="60">
        <f t="shared" si="5"/>
        <v>0</v>
      </c>
      <c r="F63" s="60">
        <f t="shared" si="5"/>
        <v>0</v>
      </c>
    </row>
    <row r="64" spans="1:6" x14ac:dyDescent="0.3">
      <c r="A64" s="43" t="s">
        <v>226</v>
      </c>
      <c r="B64" s="44"/>
      <c r="C64" s="61" t="s">
        <v>209</v>
      </c>
      <c r="D64" s="61" t="s">
        <v>210</v>
      </c>
      <c r="E64" s="61" t="s">
        <v>211</v>
      </c>
      <c r="F64" s="61" t="s">
        <v>16</v>
      </c>
    </row>
    <row r="65" spans="1:6" x14ac:dyDescent="0.3">
      <c r="A65" s="32"/>
      <c r="B65" s="32"/>
      <c r="C65" s="57">
        <v>0</v>
      </c>
      <c r="D65" s="57">
        <v>0</v>
      </c>
      <c r="E65" s="57">
        <v>0</v>
      </c>
      <c r="F65" s="60">
        <f>SUM(C65:E65)</f>
        <v>0</v>
      </c>
    </row>
    <row r="66" spans="1:6" x14ac:dyDescent="0.3">
      <c r="A66" s="42"/>
      <c r="B66" s="42"/>
      <c r="C66" s="57">
        <v>0</v>
      </c>
      <c r="D66" s="57">
        <v>0</v>
      </c>
      <c r="E66" s="57">
        <v>0</v>
      </c>
      <c r="F66" s="60">
        <f t="shared" ref="F66:F69" si="6">SUM(C66:E66)</f>
        <v>0</v>
      </c>
    </row>
    <row r="67" spans="1:6" x14ac:dyDescent="0.3">
      <c r="A67" s="32"/>
      <c r="B67" s="32"/>
      <c r="C67" s="57">
        <v>0</v>
      </c>
      <c r="D67" s="57">
        <v>0</v>
      </c>
      <c r="E67" s="57">
        <v>0</v>
      </c>
      <c r="F67" s="60">
        <f t="shared" si="6"/>
        <v>0</v>
      </c>
    </row>
    <row r="68" spans="1:6" x14ac:dyDescent="0.3">
      <c r="A68" s="42"/>
      <c r="B68" s="42"/>
      <c r="C68" s="57">
        <v>0</v>
      </c>
      <c r="D68" s="57">
        <v>0</v>
      </c>
      <c r="E68" s="57">
        <v>0</v>
      </c>
      <c r="F68" s="60">
        <f t="shared" si="6"/>
        <v>0</v>
      </c>
    </row>
    <row r="69" spans="1:6" x14ac:dyDescent="0.3">
      <c r="A69" s="32"/>
      <c r="B69" s="32"/>
      <c r="C69" s="57">
        <v>0</v>
      </c>
      <c r="D69" s="57">
        <v>0</v>
      </c>
      <c r="E69" s="57">
        <v>0</v>
      </c>
      <c r="F69" s="60">
        <f t="shared" si="6"/>
        <v>0</v>
      </c>
    </row>
    <row r="70" spans="1:6" x14ac:dyDescent="0.3">
      <c r="A70" s="24"/>
      <c r="B70" s="24" t="s">
        <v>227</v>
      </c>
      <c r="C70" s="60">
        <f>SUM(C65:C69)</f>
        <v>0</v>
      </c>
      <c r="D70" s="60">
        <f t="shared" ref="D70:F70" si="7">SUM(D65:D69)</f>
        <v>0</v>
      </c>
      <c r="E70" s="60">
        <f t="shared" si="7"/>
        <v>0</v>
      </c>
      <c r="F70" s="60">
        <f t="shared" si="7"/>
        <v>0</v>
      </c>
    </row>
    <row r="71" spans="1:6" x14ac:dyDescent="0.3">
      <c r="A71" s="43" t="s">
        <v>232</v>
      </c>
      <c r="B71" s="44"/>
      <c r="C71" s="61" t="s">
        <v>209</v>
      </c>
      <c r="D71" s="61" t="s">
        <v>210</v>
      </c>
      <c r="E71" s="61" t="s">
        <v>211</v>
      </c>
      <c r="F71" s="61" t="s">
        <v>16</v>
      </c>
    </row>
    <row r="72" spans="1:6" x14ac:dyDescent="0.3">
      <c r="A72" s="51"/>
      <c r="B72" s="51"/>
      <c r="C72" s="57">
        <v>0</v>
      </c>
      <c r="D72" s="57">
        <v>0</v>
      </c>
      <c r="E72" s="57">
        <v>0</v>
      </c>
      <c r="F72" s="60">
        <f>SUM(C72:E72)</f>
        <v>0</v>
      </c>
    </row>
    <row r="73" spans="1:6" x14ac:dyDescent="0.3">
      <c r="A73" s="52"/>
      <c r="B73" s="52"/>
      <c r="C73" s="57">
        <v>0</v>
      </c>
      <c r="D73" s="57">
        <v>0</v>
      </c>
      <c r="E73" s="57">
        <v>0</v>
      </c>
      <c r="F73" s="60">
        <f t="shared" ref="F73:F84" si="8">SUM(C73:E73)</f>
        <v>0</v>
      </c>
    </row>
    <row r="74" spans="1:6" x14ac:dyDescent="0.3">
      <c r="A74" s="51"/>
      <c r="B74" s="51"/>
      <c r="C74" s="57">
        <v>0</v>
      </c>
      <c r="D74" s="57">
        <v>0</v>
      </c>
      <c r="E74" s="57">
        <v>0</v>
      </c>
      <c r="F74" s="60">
        <f t="shared" si="8"/>
        <v>0</v>
      </c>
    </row>
    <row r="75" spans="1:6" x14ac:dyDescent="0.3">
      <c r="A75" s="52"/>
      <c r="B75" s="52"/>
      <c r="C75" s="57">
        <v>0</v>
      </c>
      <c r="D75" s="57">
        <v>0</v>
      </c>
      <c r="E75" s="57">
        <v>0</v>
      </c>
      <c r="F75" s="60">
        <f t="shared" si="8"/>
        <v>0</v>
      </c>
    </row>
    <row r="76" spans="1:6" x14ac:dyDescent="0.3">
      <c r="A76" s="51"/>
      <c r="B76" s="51"/>
      <c r="C76" s="57">
        <v>0</v>
      </c>
      <c r="D76" s="57">
        <v>0</v>
      </c>
      <c r="E76" s="57">
        <v>0</v>
      </c>
      <c r="F76" s="60">
        <f t="shared" si="8"/>
        <v>0</v>
      </c>
    </row>
    <row r="77" spans="1:6" x14ac:dyDescent="0.3">
      <c r="A77" s="52"/>
      <c r="B77" s="52"/>
      <c r="C77" s="57">
        <v>0</v>
      </c>
      <c r="D77" s="57">
        <v>0</v>
      </c>
      <c r="E77" s="57">
        <v>0</v>
      </c>
      <c r="F77" s="60">
        <f t="shared" si="8"/>
        <v>0</v>
      </c>
    </row>
    <row r="78" spans="1:6" x14ac:dyDescent="0.3">
      <c r="A78" s="51"/>
      <c r="B78" s="51"/>
      <c r="C78" s="57">
        <v>0</v>
      </c>
      <c r="D78" s="57">
        <v>0</v>
      </c>
      <c r="E78" s="57">
        <v>0</v>
      </c>
      <c r="F78" s="60">
        <f t="shared" si="8"/>
        <v>0</v>
      </c>
    </row>
    <row r="79" spans="1:6" x14ac:dyDescent="0.3">
      <c r="A79" s="52"/>
      <c r="B79" s="52"/>
      <c r="C79" s="57">
        <v>0</v>
      </c>
      <c r="D79" s="57">
        <v>0</v>
      </c>
      <c r="E79" s="57">
        <v>0</v>
      </c>
      <c r="F79" s="60">
        <f t="shared" si="8"/>
        <v>0</v>
      </c>
    </row>
    <row r="80" spans="1:6" x14ac:dyDescent="0.3">
      <c r="A80" s="51"/>
      <c r="B80" s="51"/>
      <c r="C80" s="57">
        <v>0</v>
      </c>
      <c r="D80" s="57">
        <v>0</v>
      </c>
      <c r="E80" s="57">
        <v>0</v>
      </c>
      <c r="F80" s="60">
        <f t="shared" si="8"/>
        <v>0</v>
      </c>
    </row>
    <row r="81" spans="1:9" x14ac:dyDescent="0.3">
      <c r="A81" s="52"/>
      <c r="B81" s="52"/>
      <c r="C81" s="57">
        <v>0</v>
      </c>
      <c r="D81" s="57">
        <v>0</v>
      </c>
      <c r="E81" s="57">
        <v>0</v>
      </c>
      <c r="F81" s="60">
        <f t="shared" si="8"/>
        <v>0</v>
      </c>
    </row>
    <row r="82" spans="1:9" x14ac:dyDescent="0.3">
      <c r="A82" s="51"/>
      <c r="B82" s="51"/>
      <c r="C82" s="57">
        <v>0</v>
      </c>
      <c r="D82" s="57">
        <v>0</v>
      </c>
      <c r="E82" s="57">
        <v>0</v>
      </c>
      <c r="F82" s="60">
        <f t="shared" si="8"/>
        <v>0</v>
      </c>
    </row>
    <row r="83" spans="1:9" x14ac:dyDescent="0.3">
      <c r="A83" s="52"/>
      <c r="B83" s="52"/>
      <c r="C83" s="57">
        <v>0</v>
      </c>
      <c r="D83" s="57">
        <v>0</v>
      </c>
      <c r="E83" s="57">
        <v>0</v>
      </c>
      <c r="F83" s="60">
        <f t="shared" si="8"/>
        <v>0</v>
      </c>
    </row>
    <row r="84" spans="1:9" x14ac:dyDescent="0.3">
      <c r="A84" s="51"/>
      <c r="B84" s="51"/>
      <c r="C84" s="57">
        <v>0</v>
      </c>
      <c r="D84" s="57">
        <v>0</v>
      </c>
      <c r="E84" s="57">
        <v>0</v>
      </c>
      <c r="F84" s="60">
        <f t="shared" si="8"/>
        <v>0</v>
      </c>
    </row>
    <row r="85" spans="1:9" x14ac:dyDescent="0.3">
      <c r="A85" s="24"/>
      <c r="B85" s="24" t="s">
        <v>233</v>
      </c>
      <c r="C85" s="60">
        <f>SUM(C72:C84)</f>
        <v>0</v>
      </c>
      <c r="D85" s="60">
        <f t="shared" ref="D85:F85" si="9">SUM(D72:D84)</f>
        <v>0</v>
      </c>
      <c r="E85" s="60">
        <f t="shared" si="9"/>
        <v>0</v>
      </c>
      <c r="F85" s="60">
        <f t="shared" si="9"/>
        <v>0</v>
      </c>
    </row>
    <row r="86" spans="1:9" x14ac:dyDescent="0.3">
      <c r="A86" s="43" t="s">
        <v>234</v>
      </c>
      <c r="B86" s="44"/>
      <c r="C86" s="61" t="s">
        <v>209</v>
      </c>
      <c r="D86" s="61" t="s">
        <v>210</v>
      </c>
      <c r="E86" s="61" t="s">
        <v>211</v>
      </c>
      <c r="F86" s="61" t="s">
        <v>16</v>
      </c>
    </row>
    <row r="87" spans="1:9" x14ac:dyDescent="0.3">
      <c r="A87" s="48" t="s">
        <v>228</v>
      </c>
      <c r="B87" s="49">
        <v>10000</v>
      </c>
      <c r="C87" s="70">
        <v>0</v>
      </c>
      <c r="D87" s="70">
        <v>0</v>
      </c>
      <c r="E87" s="70">
        <v>0</v>
      </c>
      <c r="F87" s="70">
        <v>0</v>
      </c>
    </row>
    <row r="88" spans="1:9" x14ac:dyDescent="0.3">
      <c r="A88" s="50" t="s">
        <v>229</v>
      </c>
      <c r="B88" s="50"/>
      <c r="C88" s="70">
        <v>0</v>
      </c>
      <c r="D88" s="70">
        <v>0</v>
      </c>
      <c r="E88" s="70">
        <v>0</v>
      </c>
      <c r="F88" s="70">
        <v>0</v>
      </c>
      <c r="G88" s="50" t="s">
        <v>281</v>
      </c>
      <c r="I88" s="17" t="s">
        <v>282</v>
      </c>
    </row>
    <row r="89" spans="1:9" x14ac:dyDescent="0.3">
      <c r="A89" s="48"/>
      <c r="B89" s="48"/>
      <c r="C89" s="57">
        <v>0</v>
      </c>
      <c r="D89" s="57">
        <v>0</v>
      </c>
      <c r="E89" s="57">
        <v>0</v>
      </c>
      <c r="F89" s="60">
        <f>SUM(C89:E89)</f>
        <v>0</v>
      </c>
      <c r="G89" s="48" t="str">
        <f>IF(F89&lt;$B$87,$I$89,$I$88)</f>
        <v>Below</v>
      </c>
      <c r="I89" s="17" t="s">
        <v>283</v>
      </c>
    </row>
    <row r="90" spans="1:9" x14ac:dyDescent="0.3">
      <c r="A90" s="50"/>
      <c r="B90" s="50"/>
      <c r="C90" s="57">
        <v>0</v>
      </c>
      <c r="D90" s="57">
        <v>0</v>
      </c>
      <c r="E90" s="57">
        <v>0</v>
      </c>
      <c r="F90" s="60">
        <f t="shared" ref="F90:F102" si="10">SUM(C90:E90)</f>
        <v>0</v>
      </c>
      <c r="G90" s="50" t="str">
        <f t="shared" ref="G90:G102" si="11">IF(F90&lt;$B$87,$I$89,$I$88)</f>
        <v>Below</v>
      </c>
    </row>
    <row r="91" spans="1:9" x14ac:dyDescent="0.3">
      <c r="A91" s="48"/>
      <c r="B91" s="48"/>
      <c r="C91" s="57">
        <v>0</v>
      </c>
      <c r="D91" s="57">
        <v>0</v>
      </c>
      <c r="E91" s="57">
        <v>0</v>
      </c>
      <c r="F91" s="60">
        <f t="shared" si="10"/>
        <v>0</v>
      </c>
      <c r="G91" s="48" t="str">
        <f t="shared" si="11"/>
        <v>Below</v>
      </c>
    </row>
    <row r="92" spans="1:9" x14ac:dyDescent="0.3">
      <c r="A92" s="50"/>
      <c r="B92" s="50"/>
      <c r="C92" s="57">
        <v>0</v>
      </c>
      <c r="D92" s="57">
        <v>0</v>
      </c>
      <c r="E92" s="57">
        <v>0</v>
      </c>
      <c r="F92" s="60">
        <f t="shared" si="10"/>
        <v>0</v>
      </c>
      <c r="G92" s="50" t="str">
        <f t="shared" si="11"/>
        <v>Below</v>
      </c>
    </row>
    <row r="93" spans="1:9" x14ac:dyDescent="0.3">
      <c r="A93" s="48"/>
      <c r="B93" s="48"/>
      <c r="C93" s="57">
        <v>0</v>
      </c>
      <c r="D93" s="57">
        <v>0</v>
      </c>
      <c r="E93" s="57">
        <v>0</v>
      </c>
      <c r="F93" s="60">
        <f t="shared" si="10"/>
        <v>0</v>
      </c>
      <c r="G93" s="48" t="str">
        <f t="shared" si="11"/>
        <v>Below</v>
      </c>
    </row>
    <row r="94" spans="1:9" x14ac:dyDescent="0.3">
      <c r="A94" s="50"/>
      <c r="B94" s="50"/>
      <c r="C94" s="57">
        <v>0</v>
      </c>
      <c r="D94" s="57">
        <v>0</v>
      </c>
      <c r="E94" s="57">
        <v>0</v>
      </c>
      <c r="F94" s="60">
        <f t="shared" si="10"/>
        <v>0</v>
      </c>
      <c r="G94" s="50" t="str">
        <f t="shared" si="11"/>
        <v>Below</v>
      </c>
    </row>
    <row r="95" spans="1:9" x14ac:dyDescent="0.3">
      <c r="A95" s="48"/>
      <c r="B95" s="48"/>
      <c r="C95" s="57">
        <v>0</v>
      </c>
      <c r="D95" s="57">
        <v>0</v>
      </c>
      <c r="E95" s="57">
        <v>0</v>
      </c>
      <c r="F95" s="60">
        <f t="shared" si="10"/>
        <v>0</v>
      </c>
      <c r="G95" s="48" t="str">
        <f t="shared" si="11"/>
        <v>Below</v>
      </c>
    </row>
    <row r="96" spans="1:9" x14ac:dyDescent="0.3">
      <c r="A96" s="50"/>
      <c r="B96" s="50"/>
      <c r="C96" s="57">
        <v>0</v>
      </c>
      <c r="D96" s="57">
        <v>0</v>
      </c>
      <c r="E96" s="57">
        <v>0</v>
      </c>
      <c r="F96" s="60">
        <f t="shared" si="10"/>
        <v>0</v>
      </c>
      <c r="G96" s="50" t="str">
        <f t="shared" si="11"/>
        <v>Below</v>
      </c>
    </row>
    <row r="97" spans="1:7" x14ac:dyDescent="0.3">
      <c r="A97" s="48"/>
      <c r="B97" s="48"/>
      <c r="C97" s="57">
        <v>0</v>
      </c>
      <c r="D97" s="57">
        <v>0</v>
      </c>
      <c r="E97" s="57">
        <v>0</v>
      </c>
      <c r="F97" s="60">
        <f t="shared" si="10"/>
        <v>0</v>
      </c>
      <c r="G97" s="48" t="str">
        <f t="shared" si="11"/>
        <v>Below</v>
      </c>
    </row>
    <row r="98" spans="1:7" x14ac:dyDescent="0.3">
      <c r="A98" s="50"/>
      <c r="B98" s="50"/>
      <c r="C98" s="57">
        <v>0</v>
      </c>
      <c r="D98" s="57">
        <v>0</v>
      </c>
      <c r="E98" s="57">
        <v>0</v>
      </c>
      <c r="F98" s="60">
        <f t="shared" si="10"/>
        <v>0</v>
      </c>
      <c r="G98" s="50" t="str">
        <f t="shared" si="11"/>
        <v>Below</v>
      </c>
    </row>
    <row r="99" spans="1:7" x14ac:dyDescent="0.3">
      <c r="A99" s="48"/>
      <c r="B99" s="48"/>
      <c r="C99" s="57">
        <v>0</v>
      </c>
      <c r="D99" s="57">
        <v>0</v>
      </c>
      <c r="E99" s="57">
        <v>0</v>
      </c>
      <c r="F99" s="60">
        <f t="shared" si="10"/>
        <v>0</v>
      </c>
      <c r="G99" s="48" t="str">
        <f t="shared" si="11"/>
        <v>Below</v>
      </c>
    </row>
    <row r="100" spans="1:7" x14ac:dyDescent="0.3">
      <c r="A100" s="50"/>
      <c r="B100" s="50"/>
      <c r="C100" s="57">
        <v>0</v>
      </c>
      <c r="D100" s="57">
        <v>0</v>
      </c>
      <c r="E100" s="57">
        <v>0</v>
      </c>
      <c r="F100" s="60">
        <f t="shared" si="10"/>
        <v>0</v>
      </c>
      <c r="G100" s="50" t="str">
        <f t="shared" si="11"/>
        <v>Below</v>
      </c>
    </row>
    <row r="101" spans="1:7" x14ac:dyDescent="0.3">
      <c r="A101" s="48"/>
      <c r="B101" s="48"/>
      <c r="C101" s="57">
        <v>0</v>
      </c>
      <c r="D101" s="57">
        <v>0</v>
      </c>
      <c r="E101" s="57">
        <v>0</v>
      </c>
      <c r="F101" s="60">
        <f t="shared" si="10"/>
        <v>0</v>
      </c>
      <c r="G101" s="48" t="str">
        <f t="shared" si="11"/>
        <v>Below</v>
      </c>
    </row>
    <row r="102" spans="1:7" x14ac:dyDescent="0.3">
      <c r="A102" s="50"/>
      <c r="B102" s="50"/>
      <c r="C102" s="57">
        <v>0</v>
      </c>
      <c r="D102" s="57">
        <v>0</v>
      </c>
      <c r="E102" s="57">
        <v>0</v>
      </c>
      <c r="F102" s="60">
        <f t="shared" si="10"/>
        <v>0</v>
      </c>
      <c r="G102" s="50" t="str">
        <f t="shared" si="11"/>
        <v>Below</v>
      </c>
    </row>
    <row r="103" spans="1:7" x14ac:dyDescent="0.3">
      <c r="A103" s="24"/>
      <c r="B103" s="24" t="s">
        <v>231</v>
      </c>
      <c r="C103" s="60">
        <f>SUM(C87:C102)</f>
        <v>0</v>
      </c>
      <c r="D103" s="60">
        <f t="shared" ref="D103:F103" si="12">SUM(D87:D102)</f>
        <v>0</v>
      </c>
      <c r="E103" s="60">
        <f t="shared" si="12"/>
        <v>0</v>
      </c>
      <c r="F103" s="60">
        <f t="shared" si="12"/>
        <v>0</v>
      </c>
    </row>
    <row r="104" spans="1:7" x14ac:dyDescent="0.3">
      <c r="A104" s="43" t="s">
        <v>241</v>
      </c>
      <c r="B104" s="44"/>
      <c r="C104" s="61" t="s">
        <v>209</v>
      </c>
      <c r="D104" s="61" t="s">
        <v>210</v>
      </c>
      <c r="E104" s="61" t="s">
        <v>211</v>
      </c>
      <c r="F104" s="61" t="s">
        <v>16</v>
      </c>
      <c r="G104" s="50" t="s">
        <v>281</v>
      </c>
    </row>
    <row r="105" spans="1:7" x14ac:dyDescent="0.3">
      <c r="A105" s="54" t="s">
        <v>274</v>
      </c>
      <c r="B105" s="54"/>
      <c r="C105" s="57">
        <v>0</v>
      </c>
      <c r="D105" s="57">
        <v>0</v>
      </c>
      <c r="E105" s="57">
        <v>0</v>
      </c>
      <c r="F105" s="60">
        <f>SUM(C105:E105)</f>
        <v>0</v>
      </c>
      <c r="G105" s="48" t="str">
        <f>IF(F105&lt;$B$87,$I$89,$I$88)</f>
        <v>Below</v>
      </c>
    </row>
    <row r="106" spans="1:7" x14ac:dyDescent="0.3">
      <c r="A106" s="53"/>
      <c r="B106" s="53"/>
      <c r="C106" s="57">
        <v>0</v>
      </c>
      <c r="D106" s="57">
        <v>0</v>
      </c>
      <c r="E106" s="57">
        <v>0</v>
      </c>
      <c r="F106" s="60">
        <f t="shared" ref="F106:F109" si="13">SUM(C106:E106)</f>
        <v>0</v>
      </c>
      <c r="G106" s="50" t="str">
        <f t="shared" ref="G106:G109" si="14">IF(F106&lt;$B$87,$I$89,$I$88)</f>
        <v>Below</v>
      </c>
    </row>
    <row r="107" spans="1:7" x14ac:dyDescent="0.3">
      <c r="A107" s="54"/>
      <c r="B107" s="54"/>
      <c r="C107" s="57">
        <v>0</v>
      </c>
      <c r="D107" s="57">
        <v>0</v>
      </c>
      <c r="E107" s="57">
        <v>0</v>
      </c>
      <c r="F107" s="60">
        <f t="shared" si="13"/>
        <v>0</v>
      </c>
      <c r="G107" s="48" t="str">
        <f t="shared" si="14"/>
        <v>Below</v>
      </c>
    </row>
    <row r="108" spans="1:7" x14ac:dyDescent="0.3">
      <c r="A108" s="53"/>
      <c r="B108" s="53"/>
      <c r="C108" s="57">
        <v>0</v>
      </c>
      <c r="D108" s="57">
        <v>0</v>
      </c>
      <c r="E108" s="57">
        <v>0</v>
      </c>
      <c r="F108" s="60">
        <f t="shared" si="13"/>
        <v>0</v>
      </c>
      <c r="G108" s="50" t="str">
        <f t="shared" si="14"/>
        <v>Below</v>
      </c>
    </row>
    <row r="109" spans="1:7" x14ac:dyDescent="0.3">
      <c r="A109" s="54"/>
      <c r="B109" s="54"/>
      <c r="C109" s="57">
        <v>0</v>
      </c>
      <c r="D109" s="57">
        <v>0</v>
      </c>
      <c r="E109" s="57">
        <v>0</v>
      </c>
      <c r="F109" s="60">
        <f t="shared" si="13"/>
        <v>0</v>
      </c>
      <c r="G109" s="48" t="str">
        <f t="shared" si="14"/>
        <v>Below</v>
      </c>
    </row>
    <row r="110" spans="1:7" x14ac:dyDescent="0.3">
      <c r="A110" s="24"/>
      <c r="B110" s="24" t="s">
        <v>240</v>
      </c>
      <c r="C110" s="60">
        <f>SUM(C105:C109)</f>
        <v>0</v>
      </c>
      <c r="D110" s="60">
        <f t="shared" ref="D110:F110" si="15">SUM(D105:D109)</f>
        <v>0</v>
      </c>
      <c r="E110" s="60">
        <f t="shared" si="15"/>
        <v>0</v>
      </c>
      <c r="F110" s="60">
        <f t="shared" si="15"/>
        <v>0</v>
      </c>
    </row>
    <row r="111" spans="1:7" x14ac:dyDescent="0.3">
      <c r="A111" s="43" t="s">
        <v>242</v>
      </c>
      <c r="B111" s="44"/>
      <c r="C111" s="61" t="s">
        <v>209</v>
      </c>
      <c r="D111" s="61" t="s">
        <v>210</v>
      </c>
      <c r="E111" s="61" t="s">
        <v>211</v>
      </c>
      <c r="F111" s="61" t="s">
        <v>16</v>
      </c>
    </row>
    <row r="112" spans="1:7" x14ac:dyDescent="0.3">
      <c r="A112" s="55" t="s">
        <v>287</v>
      </c>
      <c r="B112" s="55"/>
      <c r="C112" s="57">
        <v>0</v>
      </c>
      <c r="D112" s="57">
        <v>0</v>
      </c>
      <c r="E112" s="57">
        <v>0</v>
      </c>
      <c r="F112" s="60">
        <f>SUM(C112:E112)</f>
        <v>0</v>
      </c>
    </row>
    <row r="113" spans="1:8" x14ac:dyDescent="0.3">
      <c r="A113" s="56" t="s">
        <v>286</v>
      </c>
      <c r="B113" s="56"/>
      <c r="C113" s="57">
        <v>0</v>
      </c>
      <c r="D113" s="57">
        <v>0</v>
      </c>
      <c r="E113" s="57">
        <v>0</v>
      </c>
      <c r="F113" s="60">
        <f t="shared" ref="F113:F127" si="16">SUM(C113:E113)</f>
        <v>0</v>
      </c>
    </row>
    <row r="114" spans="1:8" x14ac:dyDescent="0.3">
      <c r="A114" s="55"/>
      <c r="B114" s="55"/>
      <c r="C114" s="57">
        <v>0</v>
      </c>
      <c r="D114" s="57">
        <v>0</v>
      </c>
      <c r="E114" s="57">
        <v>0</v>
      </c>
      <c r="F114" s="60">
        <f t="shared" si="16"/>
        <v>0</v>
      </c>
    </row>
    <row r="115" spans="1:8" x14ac:dyDescent="0.3">
      <c r="A115" s="56"/>
      <c r="B115" s="56"/>
      <c r="C115" s="57">
        <v>0</v>
      </c>
      <c r="D115" s="57">
        <v>0</v>
      </c>
      <c r="E115" s="57">
        <v>0</v>
      </c>
      <c r="F115" s="60">
        <f t="shared" si="16"/>
        <v>0</v>
      </c>
    </row>
    <row r="116" spans="1:8" x14ac:dyDescent="0.3">
      <c r="A116" s="55"/>
      <c r="B116" s="55"/>
      <c r="C116" s="57">
        <v>0</v>
      </c>
      <c r="D116" s="57">
        <v>0</v>
      </c>
      <c r="E116" s="57">
        <v>0</v>
      </c>
      <c r="F116" s="60">
        <f t="shared" si="16"/>
        <v>0</v>
      </c>
    </row>
    <row r="117" spans="1:8" x14ac:dyDescent="0.3">
      <c r="A117" s="56"/>
      <c r="B117" s="56"/>
      <c r="C117" s="57">
        <v>0</v>
      </c>
      <c r="D117" s="57">
        <v>0</v>
      </c>
      <c r="E117" s="57">
        <v>0</v>
      </c>
      <c r="F117" s="60">
        <f t="shared" si="16"/>
        <v>0</v>
      </c>
    </row>
    <row r="118" spans="1:8" x14ac:dyDescent="0.3">
      <c r="A118" s="55"/>
      <c r="B118" s="55"/>
      <c r="C118" s="57">
        <v>0</v>
      </c>
      <c r="D118" s="57">
        <v>0</v>
      </c>
      <c r="E118" s="57">
        <v>0</v>
      </c>
      <c r="F118" s="60">
        <f t="shared" si="16"/>
        <v>0</v>
      </c>
    </row>
    <row r="119" spans="1:8" x14ac:dyDescent="0.3">
      <c r="A119" s="56"/>
      <c r="B119" s="56"/>
      <c r="C119" s="57">
        <v>0</v>
      </c>
      <c r="D119" s="57">
        <v>0</v>
      </c>
      <c r="E119" s="57">
        <v>0</v>
      </c>
      <c r="F119" s="60">
        <f t="shared" si="16"/>
        <v>0</v>
      </c>
      <c r="H119" s="17">
        <f>IF($B$132=$G$123,$F$129-$F$70,IF($B$132=$G$124,B$62,IF($B$132=$G$125,B$62+B$63)))</f>
        <v>0</v>
      </c>
    </row>
    <row r="120" spans="1:8" x14ac:dyDescent="0.3">
      <c r="A120" s="55"/>
      <c r="B120" s="55"/>
      <c r="C120" s="57">
        <v>0</v>
      </c>
      <c r="D120" s="57">
        <v>0</v>
      </c>
      <c r="E120" s="57">
        <v>0</v>
      </c>
      <c r="F120" s="60">
        <f t="shared" si="16"/>
        <v>0</v>
      </c>
    </row>
    <row r="121" spans="1:8" x14ac:dyDescent="0.3">
      <c r="A121" s="56"/>
      <c r="B121" s="56"/>
      <c r="C121" s="57">
        <v>0</v>
      </c>
      <c r="D121" s="57">
        <v>0</v>
      </c>
      <c r="E121" s="57">
        <v>0</v>
      </c>
      <c r="F121" s="60">
        <f t="shared" si="16"/>
        <v>0</v>
      </c>
    </row>
    <row r="122" spans="1:8" x14ac:dyDescent="0.3">
      <c r="A122" s="55"/>
      <c r="B122" s="55"/>
      <c r="C122" s="57">
        <v>0</v>
      </c>
      <c r="D122" s="57">
        <v>0</v>
      </c>
      <c r="E122" s="57">
        <v>0</v>
      </c>
      <c r="F122" s="60">
        <f t="shared" si="16"/>
        <v>0</v>
      </c>
    </row>
    <row r="123" spans="1:8" x14ac:dyDescent="0.3">
      <c r="A123" s="56"/>
      <c r="B123" s="56"/>
      <c r="C123" s="57">
        <v>0</v>
      </c>
      <c r="D123" s="57">
        <v>0</v>
      </c>
      <c r="E123" s="57">
        <v>0</v>
      </c>
      <c r="F123" s="60">
        <f t="shared" si="16"/>
        <v>0</v>
      </c>
      <c r="G123" s="17" t="s">
        <v>247</v>
      </c>
    </row>
    <row r="124" spans="1:8" x14ac:dyDescent="0.3">
      <c r="A124" s="55"/>
      <c r="B124" s="55"/>
      <c r="C124" s="57">
        <v>0</v>
      </c>
      <c r="D124" s="57">
        <v>0</v>
      </c>
      <c r="E124" s="57">
        <v>0</v>
      </c>
      <c r="F124" s="60">
        <f t="shared" si="16"/>
        <v>0</v>
      </c>
      <c r="G124" s="17" t="s">
        <v>248</v>
      </c>
    </row>
    <row r="125" spans="1:8" x14ac:dyDescent="0.3">
      <c r="A125" s="56"/>
      <c r="B125" s="56"/>
      <c r="C125" s="57">
        <v>0</v>
      </c>
      <c r="D125" s="57">
        <v>0</v>
      </c>
      <c r="E125" s="57">
        <v>0</v>
      </c>
      <c r="F125" s="60">
        <f t="shared" si="16"/>
        <v>0</v>
      </c>
      <c r="G125" s="17" t="s">
        <v>249</v>
      </c>
    </row>
    <row r="126" spans="1:8" x14ac:dyDescent="0.3">
      <c r="A126" s="55"/>
      <c r="B126" s="55"/>
      <c r="C126" s="57">
        <v>0</v>
      </c>
      <c r="D126" s="57">
        <v>0</v>
      </c>
      <c r="E126" s="57">
        <v>0</v>
      </c>
      <c r="F126" s="60">
        <f t="shared" si="16"/>
        <v>0</v>
      </c>
      <c r="G126" s="17" t="s">
        <v>256</v>
      </c>
    </row>
    <row r="127" spans="1:8" x14ac:dyDescent="0.3">
      <c r="A127" s="56"/>
      <c r="B127" s="56"/>
      <c r="C127" s="57">
        <v>0</v>
      </c>
      <c r="D127" s="57">
        <v>0</v>
      </c>
      <c r="E127" s="57">
        <v>0</v>
      </c>
      <c r="F127" s="60">
        <f t="shared" si="16"/>
        <v>0</v>
      </c>
      <c r="G127" s="17" t="s">
        <v>257</v>
      </c>
    </row>
    <row r="128" spans="1:8" x14ac:dyDescent="0.3">
      <c r="A128" s="24"/>
      <c r="B128" s="24" t="s">
        <v>243</v>
      </c>
      <c r="C128" s="62">
        <f>SUM(C112:C127)</f>
        <v>0</v>
      </c>
      <c r="D128" s="62">
        <f t="shared" ref="D128:F128" si="17">SUM(D112:D127)</f>
        <v>0</v>
      </c>
      <c r="E128" s="62">
        <f t="shared" si="17"/>
        <v>0</v>
      </c>
      <c r="F128" s="62">
        <f t="shared" si="17"/>
        <v>0</v>
      </c>
    </row>
    <row r="129" spans="1:6" s="66" customFormat="1" ht="20.25" x14ac:dyDescent="0.35">
      <c r="A129" s="63"/>
      <c r="B129" s="64" t="s">
        <v>244</v>
      </c>
      <c r="C129" s="65">
        <f>SUM(C37,C44,C63,C70,C85,C103,C110,C128)</f>
        <v>0</v>
      </c>
      <c r="D129" s="65">
        <f t="shared" ref="D129:E129" si="18">SUM(D37,D44,D63,D70,D85,D103,D110,D128)</f>
        <v>0</v>
      </c>
      <c r="E129" s="65">
        <f t="shared" si="18"/>
        <v>0</v>
      </c>
      <c r="F129" s="65">
        <f>SUM(F37,F44,F63,F70,F85,F103,F110,F128)</f>
        <v>0</v>
      </c>
    </row>
    <row r="130" spans="1:6" x14ac:dyDescent="0.3">
      <c r="A130" s="43" t="s">
        <v>258</v>
      </c>
      <c r="B130" s="44"/>
      <c r="C130" s="61" t="s">
        <v>259</v>
      </c>
      <c r="D130" s="61"/>
      <c r="E130" s="61" t="s">
        <v>260</v>
      </c>
      <c r="F130" s="61" t="s">
        <v>16</v>
      </c>
    </row>
    <row r="131" spans="1:6" x14ac:dyDescent="0.3">
      <c r="A131" s="24" t="s">
        <v>245</v>
      </c>
      <c r="B131" s="351">
        <v>0</v>
      </c>
      <c r="C131" s="22">
        <v>0</v>
      </c>
      <c r="D131" s="27"/>
      <c r="E131" s="22">
        <v>0</v>
      </c>
      <c r="F131" s="352">
        <f>SUM(+C131,E131)</f>
        <v>0</v>
      </c>
    </row>
    <row r="132" spans="1:6" ht="33" x14ac:dyDescent="0.3">
      <c r="A132" s="24" t="s">
        <v>246</v>
      </c>
      <c r="B132" s="349" t="s">
        <v>248</v>
      </c>
      <c r="C132" s="27"/>
      <c r="D132" s="27"/>
      <c r="E132" s="27"/>
      <c r="F132" s="27"/>
    </row>
    <row r="133" spans="1:6" x14ac:dyDescent="0.3">
      <c r="A133" s="24" t="s">
        <v>250</v>
      </c>
      <c r="B133" s="26">
        <f>IF($B$132=$G$123,$F$129-$F$70,IF($B$132=$G$124,$F$37,IF($B$132=$G$125,$F$37+$F$44)))</f>
        <v>0</v>
      </c>
      <c r="C133" s="27"/>
      <c r="D133" s="27"/>
      <c r="E133" s="27"/>
      <c r="F133" s="27"/>
    </row>
    <row r="134" spans="1:6" x14ac:dyDescent="0.3">
      <c r="A134" s="24" t="s">
        <v>288</v>
      </c>
      <c r="B134" s="354">
        <v>0</v>
      </c>
      <c r="C134" s="27"/>
      <c r="D134" s="27"/>
      <c r="E134" s="27"/>
      <c r="F134" s="27"/>
    </row>
    <row r="135" spans="1:6" x14ac:dyDescent="0.3">
      <c r="A135" s="24" t="s">
        <v>253</v>
      </c>
      <c r="B135" s="26">
        <f>B133-B134</f>
        <v>0</v>
      </c>
      <c r="C135" s="27"/>
      <c r="D135" s="27"/>
      <c r="E135" s="27"/>
      <c r="F135" s="27"/>
    </row>
    <row r="136" spans="1:6" x14ac:dyDescent="0.3">
      <c r="A136" s="24" t="s">
        <v>254</v>
      </c>
      <c r="B136" s="26">
        <f>B131*B135</f>
        <v>0</v>
      </c>
      <c r="C136" s="27"/>
      <c r="D136" s="27"/>
      <c r="E136" s="27"/>
      <c r="F136" s="27"/>
    </row>
    <row r="137" spans="1:6" x14ac:dyDescent="0.3">
      <c r="A137" s="24" t="s">
        <v>255</v>
      </c>
      <c r="B137" s="24" t="s">
        <v>256</v>
      </c>
      <c r="C137" s="27"/>
      <c r="D137" s="27"/>
      <c r="E137" s="27"/>
      <c r="F137" s="27"/>
    </row>
    <row r="138" spans="1:6" x14ac:dyDescent="0.3">
      <c r="A138" s="24" t="s">
        <v>262</v>
      </c>
      <c r="B138" s="350">
        <v>44561</v>
      </c>
      <c r="C138" s="27"/>
      <c r="D138" s="27"/>
      <c r="E138" s="27"/>
      <c r="F138" s="27"/>
    </row>
    <row r="139" spans="1:6" x14ac:dyDescent="0.3">
      <c r="A139" s="24"/>
      <c r="B139" s="24" t="s">
        <v>261</v>
      </c>
      <c r="C139" s="62">
        <f>SUM(C131)</f>
        <v>0</v>
      </c>
      <c r="D139" s="69"/>
      <c r="E139" s="62">
        <f>SUM(E131)</f>
        <v>0</v>
      </c>
      <c r="F139" s="62">
        <f>SUM(F131)</f>
        <v>0</v>
      </c>
    </row>
    <row r="140" spans="1:6" ht="20.25" x14ac:dyDescent="0.35">
      <c r="A140" s="18"/>
      <c r="B140" s="72" t="s">
        <v>263</v>
      </c>
      <c r="C140" s="73">
        <f>SUM(C139,C129)</f>
        <v>0</v>
      </c>
      <c r="D140" s="73">
        <f t="shared" ref="D140:F140" si="19">SUM(D139,D129)</f>
        <v>0</v>
      </c>
      <c r="E140" s="73">
        <f t="shared" si="19"/>
        <v>0</v>
      </c>
      <c r="F140" s="73">
        <f t="shared" si="19"/>
        <v>0</v>
      </c>
    </row>
    <row r="142" spans="1:6" x14ac:dyDescent="0.3">
      <c r="A142" s="17" t="s">
        <v>289</v>
      </c>
      <c r="B142" s="353"/>
    </row>
    <row r="143" spans="1:6" x14ac:dyDescent="0.3">
      <c r="A143" s="17" t="s">
        <v>290</v>
      </c>
    </row>
  </sheetData>
  <mergeCells count="1">
    <mergeCell ref="C1:F5"/>
  </mergeCells>
  <dataValidations count="4">
    <dataValidation type="list" allowBlank="1" showInputMessage="1" showErrorMessage="1" prompt="Select Method of Allocation" sqref="B132" xr:uid="{EAB19E70-3459-4A5F-8CEA-C72F7D4D22F5}">
      <formula1>$G$123:$G$125</formula1>
    </dataValidation>
    <dataValidation type="list" allowBlank="1" showInputMessage="1" showErrorMessage="1" sqref="B137" xr:uid="{7C718781-58A9-407D-A8AF-3553025FA440}">
      <formula1>$G$126:$G$127</formula1>
    </dataValidation>
    <dataValidation type="list" allowBlank="1" showInputMessage="1" showErrorMessage="1" sqref="G89:G102 G105:G109" xr:uid="{85F84A6C-B690-4B6C-BDB1-B6F087CC3AE9}">
      <formula1>$I$88:$I$89</formula1>
    </dataValidation>
    <dataValidation type="list" allowBlank="1" showInputMessage="1" showErrorMessage="1" sqref="B42" xr:uid="{E9A0B264-B2A6-441F-9B0B-4F176457B7E3}">
      <formula1>$I$41:$I$42</formula1>
    </dataValidation>
  </dataValidations>
  <pageMargins left="0.7" right="0.7" top="0.75" bottom="0.75" header="0.3" footer="0.3"/>
  <pageSetup orientation="portrait" horizontalDpi="4294967295" verticalDpi="4294967295" r:id="rId1"/>
  <rowBreaks count="1" manualBreakCount="1">
    <brk id="70" max="16383" man="1"/>
  </rowBreaks>
  <colBreaks count="1" manualBreakCount="1">
    <brk id="6" max="141" man="1"/>
  </colBreaks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C7EE0-6E70-485A-8DCB-758D8DA09FDE}">
  <dimension ref="A1:J143"/>
  <sheetViews>
    <sheetView zoomScale="60" zoomScaleNormal="60" workbookViewId="0">
      <selection activeCell="B2" sqref="B2"/>
    </sheetView>
  </sheetViews>
  <sheetFormatPr defaultColWidth="9.140625" defaultRowHeight="16.5" x14ac:dyDescent="0.3"/>
  <cols>
    <col min="1" max="9" width="35.7109375" style="17" customWidth="1"/>
    <col min="10" max="10" width="43.85546875" style="17" bestFit="1" customWidth="1"/>
    <col min="11" max="11" width="35.7109375" style="17" customWidth="1"/>
    <col min="12" max="16384" width="9.140625" style="17"/>
  </cols>
  <sheetData>
    <row r="1" spans="1:10" x14ac:dyDescent="0.3">
      <c r="A1" s="17" t="s">
        <v>203</v>
      </c>
      <c r="C1" s="358" t="s">
        <v>280</v>
      </c>
      <c r="D1" s="358"/>
      <c r="E1" s="358"/>
      <c r="F1" s="358"/>
    </row>
    <row r="2" spans="1:10" x14ac:dyDescent="0.3">
      <c r="A2" s="18" t="s">
        <v>204</v>
      </c>
      <c r="B2" s="19"/>
      <c r="C2" s="358"/>
      <c r="D2" s="358"/>
      <c r="E2" s="358"/>
      <c r="F2" s="358"/>
    </row>
    <row r="3" spans="1:10" x14ac:dyDescent="0.3">
      <c r="A3" s="18" t="s">
        <v>205</v>
      </c>
      <c r="B3" s="20"/>
      <c r="C3" s="358"/>
      <c r="D3" s="358"/>
      <c r="E3" s="358"/>
      <c r="F3" s="358"/>
    </row>
    <row r="4" spans="1:10" x14ac:dyDescent="0.3">
      <c r="A4" s="18" t="s">
        <v>160</v>
      </c>
      <c r="B4" s="20"/>
      <c r="C4" s="358"/>
      <c r="D4" s="358"/>
      <c r="E4" s="358"/>
      <c r="F4" s="358"/>
    </row>
    <row r="5" spans="1:10" x14ac:dyDescent="0.3">
      <c r="C5" s="359"/>
      <c r="D5" s="359"/>
      <c r="E5" s="359"/>
      <c r="F5" s="359"/>
    </row>
    <row r="6" spans="1:10" x14ac:dyDescent="0.3">
      <c r="A6" s="18" t="s">
        <v>206</v>
      </c>
      <c r="B6" s="18"/>
      <c r="C6" s="58" t="s">
        <v>209</v>
      </c>
      <c r="D6" s="58" t="s">
        <v>210</v>
      </c>
      <c r="E6" s="58" t="s">
        <v>211</v>
      </c>
      <c r="F6" s="58" t="s">
        <v>16</v>
      </c>
      <c r="G6" s="18"/>
      <c r="H6" s="18"/>
      <c r="I6" s="18"/>
      <c r="J6" s="18"/>
    </row>
    <row r="7" spans="1:10" x14ac:dyDescent="0.3">
      <c r="A7" s="21" t="s">
        <v>207</v>
      </c>
      <c r="B7" s="21" t="s">
        <v>208</v>
      </c>
      <c r="C7" s="59"/>
      <c r="D7" s="59"/>
      <c r="E7" s="59"/>
      <c r="F7" s="59"/>
      <c r="G7" s="40" t="s">
        <v>212</v>
      </c>
      <c r="H7" s="21" t="s">
        <v>213</v>
      </c>
      <c r="I7" s="21" t="s">
        <v>214</v>
      </c>
      <c r="J7" s="21" t="s">
        <v>270</v>
      </c>
    </row>
    <row r="8" spans="1:10" x14ac:dyDescent="0.3">
      <c r="A8" s="34"/>
      <c r="B8" s="34"/>
      <c r="C8" s="57">
        <v>0</v>
      </c>
      <c r="D8" s="57">
        <v>0</v>
      </c>
      <c r="E8" s="57">
        <v>0</v>
      </c>
      <c r="F8" s="60">
        <f>SUM(C8:E8)</f>
        <v>0</v>
      </c>
      <c r="G8" s="41">
        <v>0</v>
      </c>
      <c r="H8" s="34">
        <v>12</v>
      </c>
      <c r="I8" s="38">
        <v>1</v>
      </c>
      <c r="J8" s="41">
        <f>(G8/12)*H8*I8</f>
        <v>0</v>
      </c>
    </row>
    <row r="9" spans="1:10" x14ac:dyDescent="0.3">
      <c r="A9" s="21"/>
      <c r="B9" s="21"/>
      <c r="C9" s="57">
        <v>0</v>
      </c>
      <c r="D9" s="57">
        <v>0</v>
      </c>
      <c r="E9" s="57">
        <v>0</v>
      </c>
      <c r="F9" s="60">
        <f t="shared" ref="F9:F36" si="0">SUM(C9:E9)</f>
        <v>0</v>
      </c>
      <c r="G9" s="40">
        <v>0</v>
      </c>
      <c r="H9" s="21">
        <v>0</v>
      </c>
      <c r="I9" s="39">
        <v>0</v>
      </c>
      <c r="J9" s="40">
        <f t="shared" ref="J9:J36" si="1">(G9/12)*H9*I9</f>
        <v>0</v>
      </c>
    </row>
    <row r="10" spans="1:10" x14ac:dyDescent="0.3">
      <c r="A10" s="34"/>
      <c r="B10" s="34"/>
      <c r="C10" s="57">
        <v>0</v>
      </c>
      <c r="D10" s="57">
        <v>0</v>
      </c>
      <c r="E10" s="57">
        <v>0</v>
      </c>
      <c r="F10" s="60">
        <f t="shared" si="0"/>
        <v>0</v>
      </c>
      <c r="G10" s="41">
        <v>0</v>
      </c>
      <c r="H10" s="34">
        <v>0</v>
      </c>
      <c r="I10" s="38">
        <v>0</v>
      </c>
      <c r="J10" s="41">
        <f t="shared" si="1"/>
        <v>0</v>
      </c>
    </row>
    <row r="11" spans="1:10" x14ac:dyDescent="0.3">
      <c r="A11" s="21"/>
      <c r="B11" s="21"/>
      <c r="C11" s="57">
        <v>0</v>
      </c>
      <c r="D11" s="57">
        <v>0</v>
      </c>
      <c r="E11" s="57">
        <v>0</v>
      </c>
      <c r="F11" s="60">
        <f t="shared" si="0"/>
        <v>0</v>
      </c>
      <c r="G11" s="40">
        <v>0</v>
      </c>
      <c r="H11" s="21">
        <v>0</v>
      </c>
      <c r="I11" s="39">
        <v>0</v>
      </c>
      <c r="J11" s="40">
        <f t="shared" si="1"/>
        <v>0</v>
      </c>
    </row>
    <row r="12" spans="1:10" x14ac:dyDescent="0.3">
      <c r="A12" s="34"/>
      <c r="B12" s="34"/>
      <c r="C12" s="57">
        <v>0</v>
      </c>
      <c r="D12" s="57">
        <v>0</v>
      </c>
      <c r="E12" s="57">
        <v>0</v>
      </c>
      <c r="F12" s="60">
        <f t="shared" si="0"/>
        <v>0</v>
      </c>
      <c r="G12" s="41">
        <v>0</v>
      </c>
      <c r="H12" s="34">
        <v>0</v>
      </c>
      <c r="I12" s="38">
        <v>0</v>
      </c>
      <c r="J12" s="41">
        <f t="shared" si="1"/>
        <v>0</v>
      </c>
    </row>
    <row r="13" spans="1:10" x14ac:dyDescent="0.3">
      <c r="A13" s="21"/>
      <c r="B13" s="21"/>
      <c r="C13" s="57">
        <v>0</v>
      </c>
      <c r="D13" s="57">
        <v>0</v>
      </c>
      <c r="E13" s="57">
        <v>0</v>
      </c>
      <c r="F13" s="60">
        <f t="shared" si="0"/>
        <v>0</v>
      </c>
      <c r="G13" s="40">
        <v>0</v>
      </c>
      <c r="H13" s="21">
        <v>0</v>
      </c>
      <c r="I13" s="39">
        <v>0</v>
      </c>
      <c r="J13" s="40">
        <f t="shared" si="1"/>
        <v>0</v>
      </c>
    </row>
    <row r="14" spans="1:10" x14ac:dyDescent="0.3">
      <c r="A14" s="34"/>
      <c r="B14" s="34"/>
      <c r="C14" s="57">
        <v>0</v>
      </c>
      <c r="D14" s="57">
        <v>0</v>
      </c>
      <c r="E14" s="57">
        <v>0</v>
      </c>
      <c r="F14" s="60">
        <f t="shared" si="0"/>
        <v>0</v>
      </c>
      <c r="G14" s="41">
        <v>0</v>
      </c>
      <c r="H14" s="34">
        <v>0</v>
      </c>
      <c r="I14" s="38">
        <v>0</v>
      </c>
      <c r="J14" s="41">
        <f t="shared" si="1"/>
        <v>0</v>
      </c>
    </row>
    <row r="15" spans="1:10" x14ac:dyDescent="0.3">
      <c r="A15" s="21"/>
      <c r="B15" s="21"/>
      <c r="C15" s="57">
        <v>0</v>
      </c>
      <c r="D15" s="57">
        <v>0</v>
      </c>
      <c r="E15" s="57">
        <v>0</v>
      </c>
      <c r="F15" s="60">
        <f t="shared" si="0"/>
        <v>0</v>
      </c>
      <c r="G15" s="40">
        <v>0</v>
      </c>
      <c r="H15" s="21">
        <v>0</v>
      </c>
      <c r="I15" s="39">
        <v>0</v>
      </c>
      <c r="J15" s="40">
        <f t="shared" si="1"/>
        <v>0</v>
      </c>
    </row>
    <row r="16" spans="1:10" x14ac:dyDescent="0.3">
      <c r="A16" s="34"/>
      <c r="B16" s="34"/>
      <c r="C16" s="57">
        <v>0</v>
      </c>
      <c r="D16" s="57">
        <v>0</v>
      </c>
      <c r="E16" s="57">
        <v>0</v>
      </c>
      <c r="F16" s="60">
        <f t="shared" si="0"/>
        <v>0</v>
      </c>
      <c r="G16" s="41">
        <v>0</v>
      </c>
      <c r="H16" s="34">
        <v>0</v>
      </c>
      <c r="I16" s="38">
        <v>0</v>
      </c>
      <c r="J16" s="41">
        <f t="shared" si="1"/>
        <v>0</v>
      </c>
    </row>
    <row r="17" spans="1:10" x14ac:dyDescent="0.3">
      <c r="A17" s="21"/>
      <c r="B17" s="21"/>
      <c r="C17" s="57">
        <v>0</v>
      </c>
      <c r="D17" s="57">
        <v>0</v>
      </c>
      <c r="E17" s="57">
        <v>0</v>
      </c>
      <c r="F17" s="60">
        <f t="shared" si="0"/>
        <v>0</v>
      </c>
      <c r="G17" s="40">
        <v>0</v>
      </c>
      <c r="H17" s="21">
        <v>0</v>
      </c>
      <c r="I17" s="39">
        <v>0</v>
      </c>
      <c r="J17" s="40">
        <f t="shared" si="1"/>
        <v>0</v>
      </c>
    </row>
    <row r="18" spans="1:10" x14ac:dyDescent="0.3">
      <c r="A18" s="34"/>
      <c r="B18" s="34"/>
      <c r="C18" s="57">
        <v>0</v>
      </c>
      <c r="D18" s="57">
        <v>0</v>
      </c>
      <c r="E18" s="57">
        <v>0</v>
      </c>
      <c r="F18" s="60">
        <f t="shared" si="0"/>
        <v>0</v>
      </c>
      <c r="G18" s="41">
        <v>0</v>
      </c>
      <c r="H18" s="34">
        <v>0</v>
      </c>
      <c r="I18" s="38">
        <v>0</v>
      </c>
      <c r="J18" s="41">
        <f t="shared" si="1"/>
        <v>0</v>
      </c>
    </row>
    <row r="19" spans="1:10" x14ac:dyDescent="0.3">
      <c r="A19" s="21"/>
      <c r="B19" s="21"/>
      <c r="C19" s="57">
        <v>0</v>
      </c>
      <c r="D19" s="57">
        <v>0</v>
      </c>
      <c r="E19" s="57">
        <v>0</v>
      </c>
      <c r="F19" s="60">
        <f t="shared" si="0"/>
        <v>0</v>
      </c>
      <c r="G19" s="40">
        <v>0</v>
      </c>
      <c r="H19" s="21">
        <v>0</v>
      </c>
      <c r="I19" s="39">
        <v>0</v>
      </c>
      <c r="J19" s="40">
        <f t="shared" si="1"/>
        <v>0</v>
      </c>
    </row>
    <row r="20" spans="1:10" x14ac:dyDescent="0.3">
      <c r="A20" s="34"/>
      <c r="B20" s="34"/>
      <c r="C20" s="57">
        <v>0</v>
      </c>
      <c r="D20" s="57">
        <v>0</v>
      </c>
      <c r="E20" s="57">
        <v>0</v>
      </c>
      <c r="F20" s="60">
        <f t="shared" si="0"/>
        <v>0</v>
      </c>
      <c r="G20" s="41">
        <v>0</v>
      </c>
      <c r="H20" s="34">
        <v>0</v>
      </c>
      <c r="I20" s="38">
        <v>0</v>
      </c>
      <c r="J20" s="41">
        <f t="shared" si="1"/>
        <v>0</v>
      </c>
    </row>
    <row r="21" spans="1:10" x14ac:dyDescent="0.3">
      <c r="A21" s="21"/>
      <c r="B21" s="21"/>
      <c r="C21" s="57">
        <v>0</v>
      </c>
      <c r="D21" s="57">
        <v>0</v>
      </c>
      <c r="E21" s="57">
        <v>0</v>
      </c>
      <c r="F21" s="60">
        <f t="shared" si="0"/>
        <v>0</v>
      </c>
      <c r="G21" s="40">
        <v>0</v>
      </c>
      <c r="H21" s="21">
        <v>0</v>
      </c>
      <c r="I21" s="39">
        <v>0</v>
      </c>
      <c r="J21" s="40">
        <f t="shared" si="1"/>
        <v>0</v>
      </c>
    </row>
    <row r="22" spans="1:10" x14ac:dyDescent="0.3">
      <c r="A22" s="34"/>
      <c r="B22" s="34"/>
      <c r="C22" s="57">
        <v>0</v>
      </c>
      <c r="D22" s="57">
        <v>0</v>
      </c>
      <c r="E22" s="57">
        <v>0</v>
      </c>
      <c r="F22" s="60">
        <f t="shared" si="0"/>
        <v>0</v>
      </c>
      <c r="G22" s="41">
        <v>0</v>
      </c>
      <c r="H22" s="34">
        <v>0</v>
      </c>
      <c r="I22" s="38">
        <v>0</v>
      </c>
      <c r="J22" s="41">
        <f t="shared" si="1"/>
        <v>0</v>
      </c>
    </row>
    <row r="23" spans="1:10" x14ac:dyDescent="0.3">
      <c r="A23" s="21"/>
      <c r="B23" s="21"/>
      <c r="C23" s="57">
        <v>0</v>
      </c>
      <c r="D23" s="57">
        <v>0</v>
      </c>
      <c r="E23" s="57">
        <v>0</v>
      </c>
      <c r="F23" s="60">
        <f t="shared" si="0"/>
        <v>0</v>
      </c>
      <c r="G23" s="40">
        <v>0</v>
      </c>
      <c r="H23" s="21">
        <v>0</v>
      </c>
      <c r="I23" s="39">
        <v>0</v>
      </c>
      <c r="J23" s="40">
        <f t="shared" si="1"/>
        <v>0</v>
      </c>
    </row>
    <row r="24" spans="1:10" x14ac:dyDescent="0.3">
      <c r="A24" s="34"/>
      <c r="B24" s="34"/>
      <c r="C24" s="57">
        <v>0</v>
      </c>
      <c r="D24" s="57">
        <v>0</v>
      </c>
      <c r="E24" s="57">
        <v>0</v>
      </c>
      <c r="F24" s="60">
        <f t="shared" si="0"/>
        <v>0</v>
      </c>
      <c r="G24" s="41">
        <v>0</v>
      </c>
      <c r="H24" s="34">
        <v>0</v>
      </c>
      <c r="I24" s="38">
        <v>0</v>
      </c>
      <c r="J24" s="41">
        <f t="shared" si="1"/>
        <v>0</v>
      </c>
    </row>
    <row r="25" spans="1:10" x14ac:dyDescent="0.3">
      <c r="A25" s="21"/>
      <c r="B25" s="21"/>
      <c r="C25" s="57">
        <v>0</v>
      </c>
      <c r="D25" s="57">
        <v>0</v>
      </c>
      <c r="E25" s="57">
        <v>0</v>
      </c>
      <c r="F25" s="60">
        <f t="shared" si="0"/>
        <v>0</v>
      </c>
      <c r="G25" s="40">
        <v>0</v>
      </c>
      <c r="H25" s="21">
        <v>0</v>
      </c>
      <c r="I25" s="39">
        <v>0</v>
      </c>
      <c r="J25" s="40">
        <f t="shared" si="1"/>
        <v>0</v>
      </c>
    </row>
    <row r="26" spans="1:10" x14ac:dyDescent="0.3">
      <c r="A26" s="34"/>
      <c r="B26" s="34"/>
      <c r="C26" s="57">
        <v>0</v>
      </c>
      <c r="D26" s="57">
        <v>0</v>
      </c>
      <c r="E26" s="57">
        <v>0</v>
      </c>
      <c r="F26" s="60">
        <f t="shared" si="0"/>
        <v>0</v>
      </c>
      <c r="G26" s="41">
        <v>0</v>
      </c>
      <c r="H26" s="34">
        <v>0</v>
      </c>
      <c r="I26" s="38">
        <v>0</v>
      </c>
      <c r="J26" s="41">
        <f t="shared" si="1"/>
        <v>0</v>
      </c>
    </row>
    <row r="27" spans="1:10" x14ac:dyDescent="0.3">
      <c r="A27" s="21"/>
      <c r="B27" s="21"/>
      <c r="C27" s="57">
        <v>0</v>
      </c>
      <c r="D27" s="57">
        <v>0</v>
      </c>
      <c r="E27" s="57">
        <v>0</v>
      </c>
      <c r="F27" s="60">
        <f t="shared" si="0"/>
        <v>0</v>
      </c>
      <c r="G27" s="40">
        <v>0</v>
      </c>
      <c r="H27" s="21">
        <v>0</v>
      </c>
      <c r="I27" s="39">
        <v>0</v>
      </c>
      <c r="J27" s="40">
        <f t="shared" si="1"/>
        <v>0</v>
      </c>
    </row>
    <row r="28" spans="1:10" x14ac:dyDescent="0.3">
      <c r="A28" s="34"/>
      <c r="B28" s="34"/>
      <c r="C28" s="57">
        <v>0</v>
      </c>
      <c r="D28" s="57">
        <v>0</v>
      </c>
      <c r="E28" s="57">
        <v>0</v>
      </c>
      <c r="F28" s="60">
        <f t="shared" si="0"/>
        <v>0</v>
      </c>
      <c r="G28" s="41">
        <v>0</v>
      </c>
      <c r="H28" s="34">
        <v>0</v>
      </c>
      <c r="I28" s="38">
        <v>0</v>
      </c>
      <c r="J28" s="41">
        <f t="shared" si="1"/>
        <v>0</v>
      </c>
    </row>
    <row r="29" spans="1:10" x14ac:dyDescent="0.3">
      <c r="A29" s="21"/>
      <c r="B29" s="21"/>
      <c r="C29" s="57">
        <v>0</v>
      </c>
      <c r="D29" s="57">
        <v>0</v>
      </c>
      <c r="E29" s="57">
        <v>0</v>
      </c>
      <c r="F29" s="60">
        <f t="shared" si="0"/>
        <v>0</v>
      </c>
      <c r="G29" s="40">
        <v>0</v>
      </c>
      <c r="H29" s="21">
        <v>0</v>
      </c>
      <c r="I29" s="39">
        <v>0</v>
      </c>
      <c r="J29" s="40">
        <f t="shared" si="1"/>
        <v>0</v>
      </c>
    </row>
    <row r="30" spans="1:10" x14ac:dyDescent="0.3">
      <c r="A30" s="34"/>
      <c r="B30" s="34"/>
      <c r="C30" s="57">
        <v>0</v>
      </c>
      <c r="D30" s="57">
        <v>0</v>
      </c>
      <c r="E30" s="57">
        <v>0</v>
      </c>
      <c r="F30" s="60">
        <f t="shared" si="0"/>
        <v>0</v>
      </c>
      <c r="G30" s="41">
        <v>0</v>
      </c>
      <c r="H30" s="34">
        <v>0</v>
      </c>
      <c r="I30" s="38">
        <v>0</v>
      </c>
      <c r="J30" s="41">
        <f t="shared" si="1"/>
        <v>0</v>
      </c>
    </row>
    <row r="31" spans="1:10" x14ac:dyDescent="0.3">
      <c r="A31" s="21"/>
      <c r="B31" s="21"/>
      <c r="C31" s="57">
        <v>0</v>
      </c>
      <c r="D31" s="57">
        <v>0</v>
      </c>
      <c r="E31" s="57">
        <v>0</v>
      </c>
      <c r="F31" s="60">
        <f t="shared" si="0"/>
        <v>0</v>
      </c>
      <c r="G31" s="40">
        <v>0</v>
      </c>
      <c r="H31" s="21">
        <v>0</v>
      </c>
      <c r="I31" s="39">
        <v>0</v>
      </c>
      <c r="J31" s="40">
        <f t="shared" si="1"/>
        <v>0</v>
      </c>
    </row>
    <row r="32" spans="1:10" x14ac:dyDescent="0.3">
      <c r="A32" s="34"/>
      <c r="B32" s="34"/>
      <c r="C32" s="57">
        <v>0</v>
      </c>
      <c r="D32" s="57">
        <v>0</v>
      </c>
      <c r="E32" s="57">
        <v>0</v>
      </c>
      <c r="F32" s="60">
        <f t="shared" si="0"/>
        <v>0</v>
      </c>
      <c r="G32" s="41">
        <v>0</v>
      </c>
      <c r="H32" s="34">
        <v>0</v>
      </c>
      <c r="I32" s="38">
        <v>0</v>
      </c>
      <c r="J32" s="41">
        <f t="shared" si="1"/>
        <v>0</v>
      </c>
    </row>
    <row r="33" spans="1:10" x14ac:dyDescent="0.3">
      <c r="A33" s="21"/>
      <c r="B33" s="21"/>
      <c r="C33" s="57">
        <v>0</v>
      </c>
      <c r="D33" s="57">
        <v>0</v>
      </c>
      <c r="E33" s="57">
        <v>0</v>
      </c>
      <c r="F33" s="60">
        <f t="shared" si="0"/>
        <v>0</v>
      </c>
      <c r="G33" s="40">
        <v>0</v>
      </c>
      <c r="H33" s="21">
        <v>0</v>
      </c>
      <c r="I33" s="39">
        <v>0</v>
      </c>
      <c r="J33" s="40">
        <f t="shared" si="1"/>
        <v>0</v>
      </c>
    </row>
    <row r="34" spans="1:10" x14ac:dyDescent="0.3">
      <c r="A34" s="34"/>
      <c r="B34" s="34"/>
      <c r="C34" s="57">
        <v>0</v>
      </c>
      <c r="D34" s="57">
        <v>0</v>
      </c>
      <c r="E34" s="57">
        <v>0</v>
      </c>
      <c r="F34" s="60">
        <f t="shared" si="0"/>
        <v>0</v>
      </c>
      <c r="G34" s="41">
        <v>0</v>
      </c>
      <c r="H34" s="34">
        <v>0</v>
      </c>
      <c r="I34" s="38">
        <v>0</v>
      </c>
      <c r="J34" s="41">
        <f t="shared" si="1"/>
        <v>0</v>
      </c>
    </row>
    <row r="35" spans="1:10" x14ac:dyDescent="0.3">
      <c r="A35" s="21"/>
      <c r="B35" s="21"/>
      <c r="C35" s="57">
        <v>0</v>
      </c>
      <c r="D35" s="57">
        <v>0</v>
      </c>
      <c r="E35" s="57">
        <v>0</v>
      </c>
      <c r="F35" s="60">
        <f t="shared" si="0"/>
        <v>0</v>
      </c>
      <c r="G35" s="40">
        <v>0</v>
      </c>
      <c r="H35" s="21">
        <v>0</v>
      </c>
      <c r="I35" s="39">
        <v>0</v>
      </c>
      <c r="J35" s="40">
        <f t="shared" si="1"/>
        <v>0</v>
      </c>
    </row>
    <row r="36" spans="1:10" x14ac:dyDescent="0.3">
      <c r="A36" s="34"/>
      <c r="B36" s="34"/>
      <c r="C36" s="57">
        <v>0</v>
      </c>
      <c r="D36" s="57">
        <v>0</v>
      </c>
      <c r="E36" s="57">
        <v>0</v>
      </c>
      <c r="F36" s="60">
        <f t="shared" si="0"/>
        <v>0</v>
      </c>
      <c r="G36" s="41">
        <v>0</v>
      </c>
      <c r="H36" s="34">
        <v>0</v>
      </c>
      <c r="I36" s="38">
        <v>0</v>
      </c>
      <c r="J36" s="41">
        <f t="shared" si="1"/>
        <v>0</v>
      </c>
    </row>
    <row r="37" spans="1:10" x14ac:dyDescent="0.3">
      <c r="A37" s="24"/>
      <c r="B37" s="25" t="s">
        <v>220</v>
      </c>
      <c r="C37" s="60">
        <f>SUM(C8:C36)</f>
        <v>0</v>
      </c>
      <c r="D37" s="60">
        <f t="shared" ref="D37:J37" si="2">SUM(D8:D36)</f>
        <v>0</v>
      </c>
      <c r="E37" s="60">
        <f t="shared" si="2"/>
        <v>0</v>
      </c>
      <c r="F37" s="60">
        <f t="shared" si="2"/>
        <v>0</v>
      </c>
      <c r="G37" s="26">
        <f t="shared" si="2"/>
        <v>0</v>
      </c>
      <c r="H37" s="27"/>
      <c r="I37" s="28"/>
      <c r="J37" s="26">
        <f t="shared" si="2"/>
        <v>0</v>
      </c>
    </row>
    <row r="38" spans="1:10" x14ac:dyDescent="0.3">
      <c r="A38" s="43" t="s">
        <v>215</v>
      </c>
      <c r="B38" s="46"/>
      <c r="C38" s="61" t="s">
        <v>209</v>
      </c>
      <c r="D38" s="61" t="s">
        <v>210</v>
      </c>
      <c r="E38" s="61" t="s">
        <v>211</v>
      </c>
      <c r="F38" s="61" t="s">
        <v>16</v>
      </c>
      <c r="G38" s="45"/>
      <c r="H38" s="45"/>
      <c r="I38" s="45"/>
      <c r="J38" s="47"/>
    </row>
    <row r="39" spans="1:10" x14ac:dyDescent="0.3">
      <c r="A39" s="29" t="s">
        <v>216</v>
      </c>
      <c r="B39" s="30">
        <v>0</v>
      </c>
      <c r="C39" s="57">
        <v>0</v>
      </c>
      <c r="D39" s="57">
        <v>0</v>
      </c>
      <c r="E39" s="57">
        <v>0</v>
      </c>
      <c r="F39" s="60">
        <f>SUM(C39:E39)</f>
        <v>0</v>
      </c>
    </row>
    <row r="40" spans="1:10" x14ac:dyDescent="0.3">
      <c r="A40" s="35" t="s">
        <v>217</v>
      </c>
      <c r="B40" s="36">
        <v>0</v>
      </c>
      <c r="C40" s="348">
        <v>0</v>
      </c>
      <c r="D40" s="348">
        <v>0</v>
      </c>
      <c r="E40" s="348">
        <v>0</v>
      </c>
      <c r="F40" s="60">
        <v>0</v>
      </c>
    </row>
    <row r="41" spans="1:10" x14ac:dyDescent="0.3">
      <c r="A41" s="29" t="s">
        <v>218</v>
      </c>
      <c r="B41" s="30">
        <v>0</v>
      </c>
      <c r="C41" s="348">
        <v>0</v>
      </c>
      <c r="D41" s="348">
        <v>0</v>
      </c>
      <c r="E41" s="348">
        <v>0</v>
      </c>
      <c r="F41" s="60">
        <v>0</v>
      </c>
      <c r="I41" s="17" t="s">
        <v>273</v>
      </c>
    </row>
    <row r="42" spans="1:10" ht="33" x14ac:dyDescent="0.3">
      <c r="A42" s="37" t="s">
        <v>219</v>
      </c>
      <c r="B42" s="35" t="s">
        <v>271</v>
      </c>
      <c r="C42" s="70"/>
      <c r="D42" s="70"/>
      <c r="E42" s="70"/>
      <c r="F42" s="70"/>
      <c r="I42" s="17" t="s">
        <v>271</v>
      </c>
    </row>
    <row r="43" spans="1:10" x14ac:dyDescent="0.3">
      <c r="A43" s="29"/>
      <c r="B43" s="29"/>
      <c r="C43" s="70"/>
      <c r="D43" s="70"/>
      <c r="E43" s="70"/>
      <c r="F43" s="70"/>
    </row>
    <row r="44" spans="1:10" x14ac:dyDescent="0.3">
      <c r="A44" s="24"/>
      <c r="B44" s="25" t="s">
        <v>221</v>
      </c>
      <c r="C44" s="60">
        <f t="shared" ref="C44:E44" si="3">SUM(C39:C41)</f>
        <v>0</v>
      </c>
      <c r="D44" s="60">
        <f t="shared" si="3"/>
        <v>0</v>
      </c>
      <c r="E44" s="60">
        <f t="shared" si="3"/>
        <v>0</v>
      </c>
      <c r="F44" s="60">
        <f>SUM(F39:F41)</f>
        <v>0</v>
      </c>
    </row>
    <row r="45" spans="1:10" x14ac:dyDescent="0.3">
      <c r="A45" s="43" t="s">
        <v>222</v>
      </c>
      <c r="B45" s="45"/>
      <c r="C45" s="61" t="s">
        <v>209</v>
      </c>
      <c r="D45" s="61" t="s">
        <v>210</v>
      </c>
      <c r="E45" s="61" t="s">
        <v>211</v>
      </c>
      <c r="F45" s="61" t="s">
        <v>16</v>
      </c>
    </row>
    <row r="46" spans="1:10" x14ac:dyDescent="0.3">
      <c r="A46" s="31" t="s">
        <v>235</v>
      </c>
      <c r="B46" s="31">
        <v>0</v>
      </c>
      <c r="C46" s="57">
        <v>0</v>
      </c>
      <c r="D46" s="57">
        <v>0</v>
      </c>
      <c r="E46" s="57">
        <v>0</v>
      </c>
      <c r="F46" s="60">
        <f>SUM(C46:E46)</f>
        <v>0</v>
      </c>
    </row>
    <row r="47" spans="1:10" x14ac:dyDescent="0.3">
      <c r="A47" s="33" t="s">
        <v>236</v>
      </c>
      <c r="B47" s="344">
        <v>0</v>
      </c>
      <c r="C47" s="57">
        <v>0</v>
      </c>
      <c r="D47" s="57">
        <v>0</v>
      </c>
      <c r="E47" s="57">
        <v>0</v>
      </c>
      <c r="F47" s="60">
        <f t="shared" ref="F47:F62" si="4">SUM(C47:E47)</f>
        <v>0</v>
      </c>
    </row>
    <row r="48" spans="1:10" x14ac:dyDescent="0.3">
      <c r="A48" s="31" t="s">
        <v>237</v>
      </c>
      <c r="B48" s="345">
        <v>0</v>
      </c>
      <c r="C48" s="57">
        <v>0</v>
      </c>
      <c r="D48" s="57">
        <v>0</v>
      </c>
      <c r="E48" s="57">
        <v>0</v>
      </c>
      <c r="F48" s="60">
        <f t="shared" si="4"/>
        <v>0</v>
      </c>
    </row>
    <row r="49" spans="1:6" x14ac:dyDescent="0.3">
      <c r="A49" s="33" t="s">
        <v>238</v>
      </c>
      <c r="B49" s="33" t="s">
        <v>239</v>
      </c>
      <c r="C49" s="57">
        <v>0</v>
      </c>
      <c r="D49" s="57">
        <v>0</v>
      </c>
      <c r="E49" s="57">
        <v>0</v>
      </c>
      <c r="F49" s="60">
        <f t="shared" si="4"/>
        <v>0</v>
      </c>
    </row>
    <row r="50" spans="1:6" x14ac:dyDescent="0.3">
      <c r="A50" s="31">
        <v>0</v>
      </c>
      <c r="B50" s="345">
        <v>0</v>
      </c>
      <c r="C50" s="57">
        <v>0</v>
      </c>
      <c r="D50" s="57">
        <v>0</v>
      </c>
      <c r="E50" s="57">
        <v>0</v>
      </c>
      <c r="F50" s="60">
        <f t="shared" si="4"/>
        <v>0</v>
      </c>
    </row>
    <row r="51" spans="1:6" x14ac:dyDescent="0.3">
      <c r="A51" s="33" t="s">
        <v>225</v>
      </c>
      <c r="B51" s="33"/>
      <c r="C51" s="57">
        <v>0</v>
      </c>
      <c r="D51" s="57">
        <v>0</v>
      </c>
      <c r="E51" s="57">
        <v>0</v>
      </c>
      <c r="F51" s="60">
        <f t="shared" si="4"/>
        <v>0</v>
      </c>
    </row>
    <row r="52" spans="1:6" x14ac:dyDescent="0.3">
      <c r="A52" s="31"/>
      <c r="B52" s="31"/>
      <c r="C52" s="57">
        <v>0</v>
      </c>
      <c r="D52" s="57">
        <v>0</v>
      </c>
      <c r="E52" s="57">
        <v>0</v>
      </c>
      <c r="F52" s="60">
        <f t="shared" si="4"/>
        <v>0</v>
      </c>
    </row>
    <row r="53" spans="1:6" x14ac:dyDescent="0.3">
      <c r="A53" s="33"/>
      <c r="B53" s="33"/>
      <c r="C53" s="57">
        <v>0</v>
      </c>
      <c r="D53" s="57">
        <v>0</v>
      </c>
      <c r="E53" s="57">
        <v>0</v>
      </c>
      <c r="F53" s="60">
        <f t="shared" si="4"/>
        <v>0</v>
      </c>
    </row>
    <row r="54" spans="1:6" x14ac:dyDescent="0.3">
      <c r="A54" s="31"/>
      <c r="B54" s="31"/>
      <c r="C54" s="57">
        <v>0</v>
      </c>
      <c r="D54" s="57">
        <v>0</v>
      </c>
      <c r="E54" s="57">
        <v>0</v>
      </c>
      <c r="F54" s="60">
        <f t="shared" si="4"/>
        <v>0</v>
      </c>
    </row>
    <row r="55" spans="1:6" x14ac:dyDescent="0.3">
      <c r="A55" s="33"/>
      <c r="B55" s="33"/>
      <c r="C55" s="57">
        <v>0</v>
      </c>
      <c r="D55" s="57">
        <v>0</v>
      </c>
      <c r="E55" s="57">
        <v>0</v>
      </c>
      <c r="F55" s="60">
        <f t="shared" si="4"/>
        <v>0</v>
      </c>
    </row>
    <row r="56" spans="1:6" x14ac:dyDescent="0.3">
      <c r="A56" s="31"/>
      <c r="B56" s="31"/>
      <c r="C56" s="57">
        <v>0</v>
      </c>
      <c r="D56" s="57">
        <v>0</v>
      </c>
      <c r="E56" s="57">
        <v>0</v>
      </c>
      <c r="F56" s="60">
        <f t="shared" si="4"/>
        <v>0</v>
      </c>
    </row>
    <row r="57" spans="1:6" x14ac:dyDescent="0.3">
      <c r="A57" s="33"/>
      <c r="B57" s="33"/>
      <c r="C57" s="57">
        <v>0</v>
      </c>
      <c r="D57" s="57">
        <v>0</v>
      </c>
      <c r="E57" s="57">
        <v>0</v>
      </c>
      <c r="F57" s="60">
        <f t="shared" si="4"/>
        <v>0</v>
      </c>
    </row>
    <row r="58" spans="1:6" x14ac:dyDescent="0.3">
      <c r="A58" s="31"/>
      <c r="B58" s="31"/>
      <c r="C58" s="57">
        <v>0</v>
      </c>
      <c r="D58" s="57">
        <v>0</v>
      </c>
      <c r="E58" s="57">
        <v>0</v>
      </c>
      <c r="F58" s="60">
        <f t="shared" si="4"/>
        <v>0</v>
      </c>
    </row>
    <row r="59" spans="1:6" x14ac:dyDescent="0.3">
      <c r="A59" s="33" t="s">
        <v>285</v>
      </c>
      <c r="B59" s="33"/>
      <c r="C59" s="57">
        <v>0</v>
      </c>
      <c r="D59" s="57">
        <v>0</v>
      </c>
      <c r="E59" s="57">
        <v>0</v>
      </c>
      <c r="F59" s="60">
        <f t="shared" si="4"/>
        <v>0</v>
      </c>
    </row>
    <row r="60" spans="1:6" x14ac:dyDescent="0.3">
      <c r="A60" s="31"/>
      <c r="B60" s="31"/>
      <c r="C60" s="57">
        <v>0</v>
      </c>
      <c r="D60" s="57">
        <v>0</v>
      </c>
      <c r="E60" s="57">
        <v>0</v>
      </c>
      <c r="F60" s="60">
        <f t="shared" si="4"/>
        <v>0</v>
      </c>
    </row>
    <row r="61" spans="1:6" x14ac:dyDescent="0.3">
      <c r="A61" s="33"/>
      <c r="B61" s="33"/>
      <c r="C61" s="57">
        <v>0</v>
      </c>
      <c r="D61" s="57">
        <v>0</v>
      </c>
      <c r="E61" s="57">
        <v>0</v>
      </c>
      <c r="F61" s="60">
        <f t="shared" si="4"/>
        <v>0</v>
      </c>
    </row>
    <row r="62" spans="1:6" x14ac:dyDescent="0.3">
      <c r="A62" s="31"/>
      <c r="B62" s="31"/>
      <c r="C62" s="57">
        <v>0</v>
      </c>
      <c r="D62" s="57">
        <v>0</v>
      </c>
      <c r="E62" s="57">
        <v>0</v>
      </c>
      <c r="F62" s="60">
        <f t="shared" si="4"/>
        <v>0</v>
      </c>
    </row>
    <row r="63" spans="1:6" x14ac:dyDescent="0.3">
      <c r="A63" s="24"/>
      <c r="B63" s="24" t="s">
        <v>224</v>
      </c>
      <c r="C63" s="60">
        <f>SUM(C46:C62)</f>
        <v>0</v>
      </c>
      <c r="D63" s="60">
        <f t="shared" ref="D63:F63" si="5">SUM(D46:D62)</f>
        <v>0</v>
      </c>
      <c r="E63" s="60">
        <f t="shared" si="5"/>
        <v>0</v>
      </c>
      <c r="F63" s="60">
        <f t="shared" si="5"/>
        <v>0</v>
      </c>
    </row>
    <row r="64" spans="1:6" x14ac:dyDescent="0.3">
      <c r="A64" s="43" t="s">
        <v>226</v>
      </c>
      <c r="B64" s="44"/>
      <c r="C64" s="61" t="s">
        <v>209</v>
      </c>
      <c r="D64" s="61" t="s">
        <v>210</v>
      </c>
      <c r="E64" s="61" t="s">
        <v>211</v>
      </c>
      <c r="F64" s="61" t="s">
        <v>16</v>
      </c>
    </row>
    <row r="65" spans="1:6" x14ac:dyDescent="0.3">
      <c r="A65" s="32"/>
      <c r="B65" s="32"/>
      <c r="C65" s="57">
        <v>0</v>
      </c>
      <c r="D65" s="57">
        <v>0</v>
      </c>
      <c r="E65" s="57">
        <v>0</v>
      </c>
      <c r="F65" s="60">
        <f>SUM(C65:E65)</f>
        <v>0</v>
      </c>
    </row>
    <row r="66" spans="1:6" x14ac:dyDescent="0.3">
      <c r="A66" s="42"/>
      <c r="B66" s="42"/>
      <c r="C66" s="57">
        <v>0</v>
      </c>
      <c r="D66" s="57">
        <v>0</v>
      </c>
      <c r="E66" s="57">
        <v>0</v>
      </c>
      <c r="F66" s="60">
        <f t="shared" ref="F66:F69" si="6">SUM(C66:E66)</f>
        <v>0</v>
      </c>
    </row>
    <row r="67" spans="1:6" x14ac:dyDescent="0.3">
      <c r="A67" s="32"/>
      <c r="B67" s="32"/>
      <c r="C67" s="57">
        <v>0</v>
      </c>
      <c r="D67" s="57">
        <v>0</v>
      </c>
      <c r="E67" s="57">
        <v>0</v>
      </c>
      <c r="F67" s="60">
        <f t="shared" si="6"/>
        <v>0</v>
      </c>
    </row>
    <row r="68" spans="1:6" x14ac:dyDescent="0.3">
      <c r="A68" s="42"/>
      <c r="B68" s="42"/>
      <c r="C68" s="57">
        <v>0</v>
      </c>
      <c r="D68" s="57">
        <v>0</v>
      </c>
      <c r="E68" s="57">
        <v>0</v>
      </c>
      <c r="F68" s="60">
        <f t="shared" si="6"/>
        <v>0</v>
      </c>
    </row>
    <row r="69" spans="1:6" x14ac:dyDescent="0.3">
      <c r="A69" s="32"/>
      <c r="B69" s="32"/>
      <c r="C69" s="57">
        <v>0</v>
      </c>
      <c r="D69" s="57">
        <v>0</v>
      </c>
      <c r="E69" s="57">
        <v>0</v>
      </c>
      <c r="F69" s="60">
        <f t="shared" si="6"/>
        <v>0</v>
      </c>
    </row>
    <row r="70" spans="1:6" x14ac:dyDescent="0.3">
      <c r="A70" s="24"/>
      <c r="B70" s="24" t="s">
        <v>227</v>
      </c>
      <c r="C70" s="60">
        <f>SUM(C65:C69)</f>
        <v>0</v>
      </c>
      <c r="D70" s="60">
        <f t="shared" ref="D70:F70" si="7">SUM(D65:D69)</f>
        <v>0</v>
      </c>
      <c r="E70" s="60">
        <f t="shared" si="7"/>
        <v>0</v>
      </c>
      <c r="F70" s="60">
        <f t="shared" si="7"/>
        <v>0</v>
      </c>
    </row>
    <row r="71" spans="1:6" x14ac:dyDescent="0.3">
      <c r="A71" s="43" t="s">
        <v>232</v>
      </c>
      <c r="B71" s="44"/>
      <c r="C71" s="61" t="s">
        <v>209</v>
      </c>
      <c r="D71" s="61" t="s">
        <v>210</v>
      </c>
      <c r="E71" s="61" t="s">
        <v>211</v>
      </c>
      <c r="F71" s="61" t="s">
        <v>16</v>
      </c>
    </row>
    <row r="72" spans="1:6" x14ac:dyDescent="0.3">
      <c r="A72" s="51"/>
      <c r="B72" s="51"/>
      <c r="C72" s="57">
        <v>0</v>
      </c>
      <c r="D72" s="57">
        <v>0</v>
      </c>
      <c r="E72" s="57">
        <v>0</v>
      </c>
      <c r="F72" s="60">
        <f>SUM(C72:E72)</f>
        <v>0</v>
      </c>
    </row>
    <row r="73" spans="1:6" x14ac:dyDescent="0.3">
      <c r="A73" s="52"/>
      <c r="B73" s="52"/>
      <c r="C73" s="57">
        <v>0</v>
      </c>
      <c r="D73" s="57">
        <v>0</v>
      </c>
      <c r="E73" s="57">
        <v>0</v>
      </c>
      <c r="F73" s="60">
        <f t="shared" ref="F73:F84" si="8">SUM(C73:E73)</f>
        <v>0</v>
      </c>
    </row>
    <row r="74" spans="1:6" x14ac:dyDescent="0.3">
      <c r="A74" s="51"/>
      <c r="B74" s="51"/>
      <c r="C74" s="57">
        <v>0</v>
      </c>
      <c r="D74" s="57">
        <v>0</v>
      </c>
      <c r="E74" s="57">
        <v>0</v>
      </c>
      <c r="F74" s="60">
        <f t="shared" si="8"/>
        <v>0</v>
      </c>
    </row>
    <row r="75" spans="1:6" x14ac:dyDescent="0.3">
      <c r="A75" s="52"/>
      <c r="B75" s="52"/>
      <c r="C75" s="57">
        <v>0</v>
      </c>
      <c r="D75" s="57">
        <v>0</v>
      </c>
      <c r="E75" s="57">
        <v>0</v>
      </c>
      <c r="F75" s="60">
        <f t="shared" si="8"/>
        <v>0</v>
      </c>
    </row>
    <row r="76" spans="1:6" x14ac:dyDescent="0.3">
      <c r="A76" s="51"/>
      <c r="B76" s="51"/>
      <c r="C76" s="57">
        <v>0</v>
      </c>
      <c r="D76" s="57">
        <v>0</v>
      </c>
      <c r="E76" s="57">
        <v>0</v>
      </c>
      <c r="F76" s="60">
        <f t="shared" si="8"/>
        <v>0</v>
      </c>
    </row>
    <row r="77" spans="1:6" x14ac:dyDescent="0.3">
      <c r="A77" s="52"/>
      <c r="B77" s="52"/>
      <c r="C77" s="57">
        <v>0</v>
      </c>
      <c r="D77" s="57">
        <v>0</v>
      </c>
      <c r="E77" s="57">
        <v>0</v>
      </c>
      <c r="F77" s="60">
        <f t="shared" si="8"/>
        <v>0</v>
      </c>
    </row>
    <row r="78" spans="1:6" x14ac:dyDescent="0.3">
      <c r="A78" s="51"/>
      <c r="B78" s="51"/>
      <c r="C78" s="57">
        <v>0</v>
      </c>
      <c r="D78" s="57">
        <v>0</v>
      </c>
      <c r="E78" s="57">
        <v>0</v>
      </c>
      <c r="F78" s="60">
        <f t="shared" si="8"/>
        <v>0</v>
      </c>
    </row>
    <row r="79" spans="1:6" x14ac:dyDescent="0.3">
      <c r="A79" s="52"/>
      <c r="B79" s="52"/>
      <c r="C79" s="57">
        <v>0</v>
      </c>
      <c r="D79" s="57">
        <v>0</v>
      </c>
      <c r="E79" s="57">
        <v>0</v>
      </c>
      <c r="F79" s="60">
        <f t="shared" si="8"/>
        <v>0</v>
      </c>
    </row>
    <row r="80" spans="1:6" x14ac:dyDescent="0.3">
      <c r="A80" s="51"/>
      <c r="B80" s="51"/>
      <c r="C80" s="57">
        <v>0</v>
      </c>
      <c r="D80" s="57">
        <v>0</v>
      </c>
      <c r="E80" s="57">
        <v>0</v>
      </c>
      <c r="F80" s="60">
        <f t="shared" si="8"/>
        <v>0</v>
      </c>
    </row>
    <row r="81" spans="1:9" x14ac:dyDescent="0.3">
      <c r="A81" s="52"/>
      <c r="B81" s="52"/>
      <c r="C81" s="57">
        <v>0</v>
      </c>
      <c r="D81" s="57">
        <v>0</v>
      </c>
      <c r="E81" s="57">
        <v>0</v>
      </c>
      <c r="F81" s="60">
        <f t="shared" si="8"/>
        <v>0</v>
      </c>
    </row>
    <row r="82" spans="1:9" x14ac:dyDescent="0.3">
      <c r="A82" s="51"/>
      <c r="B82" s="51"/>
      <c r="C82" s="57">
        <v>0</v>
      </c>
      <c r="D82" s="57">
        <v>0</v>
      </c>
      <c r="E82" s="57">
        <v>0</v>
      </c>
      <c r="F82" s="60">
        <f t="shared" si="8"/>
        <v>0</v>
      </c>
    </row>
    <row r="83" spans="1:9" x14ac:dyDescent="0.3">
      <c r="A83" s="52"/>
      <c r="B83" s="52"/>
      <c r="C83" s="57">
        <v>0</v>
      </c>
      <c r="D83" s="57">
        <v>0</v>
      </c>
      <c r="E83" s="57">
        <v>0</v>
      </c>
      <c r="F83" s="60">
        <f t="shared" si="8"/>
        <v>0</v>
      </c>
    </row>
    <row r="84" spans="1:9" x14ac:dyDescent="0.3">
      <c r="A84" s="51"/>
      <c r="B84" s="51"/>
      <c r="C84" s="57">
        <v>0</v>
      </c>
      <c r="D84" s="57">
        <v>0</v>
      </c>
      <c r="E84" s="57">
        <v>0</v>
      </c>
      <c r="F84" s="60">
        <f t="shared" si="8"/>
        <v>0</v>
      </c>
    </row>
    <row r="85" spans="1:9" x14ac:dyDescent="0.3">
      <c r="A85" s="24"/>
      <c r="B85" s="24" t="s">
        <v>233</v>
      </c>
      <c r="C85" s="60">
        <f>SUM(C72:C84)</f>
        <v>0</v>
      </c>
      <c r="D85" s="60">
        <f t="shared" ref="D85:F85" si="9">SUM(D72:D84)</f>
        <v>0</v>
      </c>
      <c r="E85" s="60">
        <f t="shared" si="9"/>
        <v>0</v>
      </c>
      <c r="F85" s="60">
        <f t="shared" si="9"/>
        <v>0</v>
      </c>
    </row>
    <row r="86" spans="1:9" x14ac:dyDescent="0.3">
      <c r="A86" s="43" t="s">
        <v>234</v>
      </c>
      <c r="B86" s="44"/>
      <c r="C86" s="61" t="s">
        <v>209</v>
      </c>
      <c r="D86" s="61" t="s">
        <v>210</v>
      </c>
      <c r="E86" s="61" t="s">
        <v>211</v>
      </c>
      <c r="F86" s="61" t="s">
        <v>16</v>
      </c>
    </row>
    <row r="87" spans="1:9" x14ac:dyDescent="0.3">
      <c r="A87" s="48" t="s">
        <v>228</v>
      </c>
      <c r="B87" s="49">
        <v>10000</v>
      </c>
      <c r="C87" s="70">
        <v>0</v>
      </c>
      <c r="D87" s="70">
        <v>0</v>
      </c>
      <c r="E87" s="70">
        <v>0</v>
      </c>
      <c r="F87" s="70">
        <v>0</v>
      </c>
    </row>
    <row r="88" spans="1:9" x14ac:dyDescent="0.3">
      <c r="A88" s="50" t="s">
        <v>229</v>
      </c>
      <c r="B88" s="50"/>
      <c r="C88" s="70">
        <v>0</v>
      </c>
      <c r="D88" s="70">
        <v>0</v>
      </c>
      <c r="E88" s="70">
        <v>0</v>
      </c>
      <c r="F88" s="70">
        <v>0</v>
      </c>
      <c r="G88" s="50" t="s">
        <v>281</v>
      </c>
      <c r="I88" s="17" t="s">
        <v>282</v>
      </c>
    </row>
    <row r="89" spans="1:9" x14ac:dyDescent="0.3">
      <c r="A89" s="48"/>
      <c r="B89" s="48"/>
      <c r="C89" s="57">
        <v>0</v>
      </c>
      <c r="D89" s="57">
        <v>0</v>
      </c>
      <c r="E89" s="57">
        <v>0</v>
      </c>
      <c r="F89" s="60">
        <f>SUM(C89:E89)</f>
        <v>0</v>
      </c>
      <c r="G89" s="48" t="str">
        <f>IF(F89&lt;$B$87,$I$89,$I$88)</f>
        <v>Below</v>
      </c>
      <c r="I89" s="17" t="s">
        <v>283</v>
      </c>
    </row>
    <row r="90" spans="1:9" x14ac:dyDescent="0.3">
      <c r="A90" s="50"/>
      <c r="B90" s="50"/>
      <c r="C90" s="57">
        <v>0</v>
      </c>
      <c r="D90" s="57">
        <v>0</v>
      </c>
      <c r="E90" s="57">
        <v>0</v>
      </c>
      <c r="F90" s="60">
        <f t="shared" ref="F90:F102" si="10">SUM(C90:E90)</f>
        <v>0</v>
      </c>
      <c r="G90" s="50" t="str">
        <f t="shared" ref="G90:G102" si="11">IF(F90&lt;$B$87,$I$89,$I$88)</f>
        <v>Below</v>
      </c>
    </row>
    <row r="91" spans="1:9" x14ac:dyDescent="0.3">
      <c r="A91" s="48"/>
      <c r="B91" s="48"/>
      <c r="C91" s="57">
        <v>0</v>
      </c>
      <c r="D91" s="57">
        <v>0</v>
      </c>
      <c r="E91" s="57">
        <v>0</v>
      </c>
      <c r="F91" s="60">
        <f t="shared" si="10"/>
        <v>0</v>
      </c>
      <c r="G91" s="48" t="str">
        <f t="shared" si="11"/>
        <v>Below</v>
      </c>
    </row>
    <row r="92" spans="1:9" x14ac:dyDescent="0.3">
      <c r="A92" s="50"/>
      <c r="B92" s="50"/>
      <c r="C92" s="57">
        <v>0</v>
      </c>
      <c r="D92" s="57">
        <v>0</v>
      </c>
      <c r="E92" s="57">
        <v>0</v>
      </c>
      <c r="F92" s="60">
        <f t="shared" si="10"/>
        <v>0</v>
      </c>
      <c r="G92" s="50" t="str">
        <f t="shared" si="11"/>
        <v>Below</v>
      </c>
    </row>
    <row r="93" spans="1:9" x14ac:dyDescent="0.3">
      <c r="A93" s="48"/>
      <c r="B93" s="48"/>
      <c r="C93" s="57">
        <v>0</v>
      </c>
      <c r="D93" s="57">
        <v>0</v>
      </c>
      <c r="E93" s="57">
        <v>0</v>
      </c>
      <c r="F93" s="60">
        <f t="shared" si="10"/>
        <v>0</v>
      </c>
      <c r="G93" s="48" t="str">
        <f t="shared" si="11"/>
        <v>Below</v>
      </c>
    </row>
    <row r="94" spans="1:9" x14ac:dyDescent="0.3">
      <c r="A94" s="50"/>
      <c r="B94" s="50"/>
      <c r="C94" s="57">
        <v>0</v>
      </c>
      <c r="D94" s="57">
        <v>0</v>
      </c>
      <c r="E94" s="57">
        <v>0</v>
      </c>
      <c r="F94" s="60">
        <f t="shared" si="10"/>
        <v>0</v>
      </c>
      <c r="G94" s="50" t="str">
        <f t="shared" si="11"/>
        <v>Below</v>
      </c>
    </row>
    <row r="95" spans="1:9" x14ac:dyDescent="0.3">
      <c r="A95" s="48"/>
      <c r="B95" s="48"/>
      <c r="C95" s="57">
        <v>0</v>
      </c>
      <c r="D95" s="57">
        <v>0</v>
      </c>
      <c r="E95" s="57">
        <v>0</v>
      </c>
      <c r="F95" s="60">
        <f t="shared" si="10"/>
        <v>0</v>
      </c>
      <c r="G95" s="48" t="str">
        <f t="shared" si="11"/>
        <v>Below</v>
      </c>
    </row>
    <row r="96" spans="1:9" x14ac:dyDescent="0.3">
      <c r="A96" s="50"/>
      <c r="B96" s="50"/>
      <c r="C96" s="57">
        <v>0</v>
      </c>
      <c r="D96" s="57">
        <v>0</v>
      </c>
      <c r="E96" s="57">
        <v>0</v>
      </c>
      <c r="F96" s="60">
        <f t="shared" si="10"/>
        <v>0</v>
      </c>
      <c r="G96" s="50" t="str">
        <f t="shared" si="11"/>
        <v>Below</v>
      </c>
    </row>
    <row r="97" spans="1:7" x14ac:dyDescent="0.3">
      <c r="A97" s="48"/>
      <c r="B97" s="48"/>
      <c r="C97" s="57">
        <v>0</v>
      </c>
      <c r="D97" s="57">
        <v>0</v>
      </c>
      <c r="E97" s="57">
        <v>0</v>
      </c>
      <c r="F97" s="60">
        <f t="shared" si="10"/>
        <v>0</v>
      </c>
      <c r="G97" s="48" t="str">
        <f t="shared" si="11"/>
        <v>Below</v>
      </c>
    </row>
    <row r="98" spans="1:7" x14ac:dyDescent="0.3">
      <c r="A98" s="50"/>
      <c r="B98" s="50"/>
      <c r="C98" s="57">
        <v>0</v>
      </c>
      <c r="D98" s="57">
        <v>0</v>
      </c>
      <c r="E98" s="57">
        <v>0</v>
      </c>
      <c r="F98" s="60">
        <f t="shared" si="10"/>
        <v>0</v>
      </c>
      <c r="G98" s="50" t="str">
        <f t="shared" si="11"/>
        <v>Below</v>
      </c>
    </row>
    <row r="99" spans="1:7" x14ac:dyDescent="0.3">
      <c r="A99" s="48"/>
      <c r="B99" s="48"/>
      <c r="C99" s="57">
        <v>0</v>
      </c>
      <c r="D99" s="57">
        <v>0</v>
      </c>
      <c r="E99" s="57">
        <v>0</v>
      </c>
      <c r="F99" s="60">
        <f t="shared" si="10"/>
        <v>0</v>
      </c>
      <c r="G99" s="48" t="str">
        <f t="shared" si="11"/>
        <v>Below</v>
      </c>
    </row>
    <row r="100" spans="1:7" x14ac:dyDescent="0.3">
      <c r="A100" s="50"/>
      <c r="B100" s="50"/>
      <c r="C100" s="57">
        <v>0</v>
      </c>
      <c r="D100" s="57">
        <v>0</v>
      </c>
      <c r="E100" s="57">
        <v>0</v>
      </c>
      <c r="F100" s="60">
        <f t="shared" si="10"/>
        <v>0</v>
      </c>
      <c r="G100" s="50" t="str">
        <f t="shared" si="11"/>
        <v>Below</v>
      </c>
    </row>
    <row r="101" spans="1:7" x14ac:dyDescent="0.3">
      <c r="A101" s="48"/>
      <c r="B101" s="48"/>
      <c r="C101" s="57">
        <v>0</v>
      </c>
      <c r="D101" s="57">
        <v>0</v>
      </c>
      <c r="E101" s="57">
        <v>0</v>
      </c>
      <c r="F101" s="60">
        <f t="shared" si="10"/>
        <v>0</v>
      </c>
      <c r="G101" s="48" t="str">
        <f t="shared" si="11"/>
        <v>Below</v>
      </c>
    </row>
    <row r="102" spans="1:7" x14ac:dyDescent="0.3">
      <c r="A102" s="50"/>
      <c r="B102" s="50"/>
      <c r="C102" s="57">
        <v>0</v>
      </c>
      <c r="D102" s="57">
        <v>0</v>
      </c>
      <c r="E102" s="57">
        <v>0</v>
      </c>
      <c r="F102" s="60">
        <f t="shared" si="10"/>
        <v>0</v>
      </c>
      <c r="G102" s="50" t="str">
        <f t="shared" si="11"/>
        <v>Below</v>
      </c>
    </row>
    <row r="103" spans="1:7" x14ac:dyDescent="0.3">
      <c r="A103" s="24"/>
      <c r="B103" s="24" t="s">
        <v>231</v>
      </c>
      <c r="C103" s="60">
        <f>SUM(C87:C102)</f>
        <v>0</v>
      </c>
      <c r="D103" s="60">
        <f t="shared" ref="D103:F103" si="12">SUM(D87:D102)</f>
        <v>0</v>
      </c>
      <c r="E103" s="60">
        <f t="shared" si="12"/>
        <v>0</v>
      </c>
      <c r="F103" s="60">
        <f t="shared" si="12"/>
        <v>0</v>
      </c>
    </row>
    <row r="104" spans="1:7" x14ac:dyDescent="0.3">
      <c r="A104" s="43" t="s">
        <v>241</v>
      </c>
      <c r="B104" s="44"/>
      <c r="C104" s="61" t="s">
        <v>209</v>
      </c>
      <c r="D104" s="61" t="s">
        <v>210</v>
      </c>
      <c r="E104" s="61" t="s">
        <v>211</v>
      </c>
      <c r="F104" s="61" t="s">
        <v>16</v>
      </c>
      <c r="G104" s="50" t="s">
        <v>281</v>
      </c>
    </row>
    <row r="105" spans="1:7" x14ac:dyDescent="0.3">
      <c r="A105" s="54" t="s">
        <v>274</v>
      </c>
      <c r="B105" s="54"/>
      <c r="C105" s="57">
        <v>0</v>
      </c>
      <c r="D105" s="57">
        <v>0</v>
      </c>
      <c r="E105" s="57">
        <v>0</v>
      </c>
      <c r="F105" s="60">
        <f>SUM(C105:E105)</f>
        <v>0</v>
      </c>
      <c r="G105" s="48" t="str">
        <f>IF(F105&lt;$B$87,$I$89,$I$88)</f>
        <v>Below</v>
      </c>
    </row>
    <row r="106" spans="1:7" x14ac:dyDescent="0.3">
      <c r="A106" s="53"/>
      <c r="B106" s="53"/>
      <c r="C106" s="57">
        <v>0</v>
      </c>
      <c r="D106" s="57">
        <v>0</v>
      </c>
      <c r="E106" s="57">
        <v>0</v>
      </c>
      <c r="F106" s="60">
        <f t="shared" ref="F106:F109" si="13">SUM(C106:E106)</f>
        <v>0</v>
      </c>
      <c r="G106" s="50" t="str">
        <f t="shared" ref="G106:G109" si="14">IF(F106&lt;$B$87,$I$89,$I$88)</f>
        <v>Below</v>
      </c>
    </row>
    <row r="107" spans="1:7" x14ac:dyDescent="0.3">
      <c r="A107" s="54"/>
      <c r="B107" s="54"/>
      <c r="C107" s="57">
        <v>0</v>
      </c>
      <c r="D107" s="57">
        <v>0</v>
      </c>
      <c r="E107" s="57">
        <v>0</v>
      </c>
      <c r="F107" s="60">
        <f t="shared" si="13"/>
        <v>0</v>
      </c>
      <c r="G107" s="48" t="str">
        <f t="shared" si="14"/>
        <v>Below</v>
      </c>
    </row>
    <row r="108" spans="1:7" x14ac:dyDescent="0.3">
      <c r="A108" s="53"/>
      <c r="B108" s="53"/>
      <c r="C108" s="57">
        <v>0</v>
      </c>
      <c r="D108" s="57">
        <v>0</v>
      </c>
      <c r="E108" s="57">
        <v>0</v>
      </c>
      <c r="F108" s="60">
        <f t="shared" si="13"/>
        <v>0</v>
      </c>
      <c r="G108" s="50" t="str">
        <f t="shared" si="14"/>
        <v>Below</v>
      </c>
    </row>
    <row r="109" spans="1:7" x14ac:dyDescent="0.3">
      <c r="A109" s="54"/>
      <c r="B109" s="54"/>
      <c r="C109" s="57">
        <v>0</v>
      </c>
      <c r="D109" s="57">
        <v>0</v>
      </c>
      <c r="E109" s="57">
        <v>0</v>
      </c>
      <c r="F109" s="60">
        <f t="shared" si="13"/>
        <v>0</v>
      </c>
      <c r="G109" s="48" t="str">
        <f t="shared" si="14"/>
        <v>Below</v>
      </c>
    </row>
    <row r="110" spans="1:7" x14ac:dyDescent="0.3">
      <c r="A110" s="24"/>
      <c r="B110" s="24" t="s">
        <v>240</v>
      </c>
      <c r="C110" s="60">
        <f>SUM(C105:C109)</f>
        <v>0</v>
      </c>
      <c r="D110" s="60">
        <f t="shared" ref="D110:F110" si="15">SUM(D105:D109)</f>
        <v>0</v>
      </c>
      <c r="E110" s="60">
        <f t="shared" si="15"/>
        <v>0</v>
      </c>
      <c r="F110" s="60">
        <f t="shared" si="15"/>
        <v>0</v>
      </c>
    </row>
    <row r="111" spans="1:7" x14ac:dyDescent="0.3">
      <c r="A111" s="43" t="s">
        <v>242</v>
      </c>
      <c r="B111" s="44"/>
      <c r="C111" s="61" t="s">
        <v>209</v>
      </c>
      <c r="D111" s="61" t="s">
        <v>210</v>
      </c>
      <c r="E111" s="61" t="s">
        <v>211</v>
      </c>
      <c r="F111" s="61" t="s">
        <v>16</v>
      </c>
    </row>
    <row r="112" spans="1:7" x14ac:dyDescent="0.3">
      <c r="A112" s="55" t="s">
        <v>287</v>
      </c>
      <c r="B112" s="55"/>
      <c r="C112" s="57">
        <v>0</v>
      </c>
      <c r="D112" s="57">
        <v>0</v>
      </c>
      <c r="E112" s="57">
        <v>0</v>
      </c>
      <c r="F112" s="60">
        <f>SUM(C112:E112)</f>
        <v>0</v>
      </c>
    </row>
    <row r="113" spans="1:8" x14ac:dyDescent="0.3">
      <c r="A113" s="56" t="s">
        <v>286</v>
      </c>
      <c r="B113" s="56"/>
      <c r="C113" s="57">
        <v>0</v>
      </c>
      <c r="D113" s="57">
        <v>0</v>
      </c>
      <c r="E113" s="57">
        <v>0</v>
      </c>
      <c r="F113" s="60">
        <f t="shared" ref="F113:F127" si="16">SUM(C113:E113)</f>
        <v>0</v>
      </c>
    </row>
    <row r="114" spans="1:8" x14ac:dyDescent="0.3">
      <c r="A114" s="55"/>
      <c r="B114" s="55"/>
      <c r="C114" s="57">
        <v>0</v>
      </c>
      <c r="D114" s="57">
        <v>0</v>
      </c>
      <c r="E114" s="57">
        <v>0</v>
      </c>
      <c r="F114" s="60">
        <f t="shared" si="16"/>
        <v>0</v>
      </c>
    </row>
    <row r="115" spans="1:8" x14ac:dyDescent="0.3">
      <c r="A115" s="56"/>
      <c r="B115" s="56"/>
      <c r="C115" s="57">
        <v>0</v>
      </c>
      <c r="D115" s="57">
        <v>0</v>
      </c>
      <c r="E115" s="57">
        <v>0</v>
      </c>
      <c r="F115" s="60">
        <f t="shared" si="16"/>
        <v>0</v>
      </c>
    </row>
    <row r="116" spans="1:8" x14ac:dyDescent="0.3">
      <c r="A116" s="55"/>
      <c r="B116" s="55"/>
      <c r="C116" s="57">
        <v>0</v>
      </c>
      <c r="D116" s="57">
        <v>0</v>
      </c>
      <c r="E116" s="57">
        <v>0</v>
      </c>
      <c r="F116" s="60">
        <f t="shared" si="16"/>
        <v>0</v>
      </c>
    </row>
    <row r="117" spans="1:8" x14ac:dyDescent="0.3">
      <c r="A117" s="56"/>
      <c r="B117" s="56"/>
      <c r="C117" s="57">
        <v>0</v>
      </c>
      <c r="D117" s="57">
        <v>0</v>
      </c>
      <c r="E117" s="57">
        <v>0</v>
      </c>
      <c r="F117" s="60">
        <f t="shared" si="16"/>
        <v>0</v>
      </c>
    </row>
    <row r="118" spans="1:8" x14ac:dyDescent="0.3">
      <c r="A118" s="55"/>
      <c r="B118" s="55"/>
      <c r="C118" s="57">
        <v>0</v>
      </c>
      <c r="D118" s="57">
        <v>0</v>
      </c>
      <c r="E118" s="57">
        <v>0</v>
      </c>
      <c r="F118" s="60">
        <f t="shared" si="16"/>
        <v>0</v>
      </c>
    </row>
    <row r="119" spans="1:8" x14ac:dyDescent="0.3">
      <c r="A119" s="56"/>
      <c r="B119" s="56"/>
      <c r="C119" s="57">
        <v>0</v>
      </c>
      <c r="D119" s="57">
        <v>0</v>
      </c>
      <c r="E119" s="57">
        <v>0</v>
      </c>
      <c r="F119" s="60">
        <f t="shared" si="16"/>
        <v>0</v>
      </c>
      <c r="H119" s="17">
        <f>IF($B$132=$G$123,$F$129-$F$70,IF($B$132=$G$124,B$62,IF($B$132=$G$125,B$62+B$63)))</f>
        <v>0</v>
      </c>
    </row>
    <row r="120" spans="1:8" x14ac:dyDescent="0.3">
      <c r="A120" s="55"/>
      <c r="B120" s="55"/>
      <c r="C120" s="57">
        <v>0</v>
      </c>
      <c r="D120" s="57">
        <v>0</v>
      </c>
      <c r="E120" s="57">
        <v>0</v>
      </c>
      <c r="F120" s="60">
        <f t="shared" si="16"/>
        <v>0</v>
      </c>
    </row>
    <row r="121" spans="1:8" x14ac:dyDescent="0.3">
      <c r="A121" s="56"/>
      <c r="B121" s="56"/>
      <c r="C121" s="57">
        <v>0</v>
      </c>
      <c r="D121" s="57">
        <v>0</v>
      </c>
      <c r="E121" s="57">
        <v>0</v>
      </c>
      <c r="F121" s="60">
        <f t="shared" si="16"/>
        <v>0</v>
      </c>
    </row>
    <row r="122" spans="1:8" x14ac:dyDescent="0.3">
      <c r="A122" s="55"/>
      <c r="B122" s="55"/>
      <c r="C122" s="57">
        <v>0</v>
      </c>
      <c r="D122" s="57">
        <v>0</v>
      </c>
      <c r="E122" s="57">
        <v>0</v>
      </c>
      <c r="F122" s="60">
        <f t="shared" si="16"/>
        <v>0</v>
      </c>
    </row>
    <row r="123" spans="1:8" x14ac:dyDescent="0.3">
      <c r="A123" s="56"/>
      <c r="B123" s="56"/>
      <c r="C123" s="57">
        <v>0</v>
      </c>
      <c r="D123" s="57">
        <v>0</v>
      </c>
      <c r="E123" s="57">
        <v>0</v>
      </c>
      <c r="F123" s="60">
        <f t="shared" si="16"/>
        <v>0</v>
      </c>
      <c r="G123" s="17" t="s">
        <v>247</v>
      </c>
    </row>
    <row r="124" spans="1:8" x14ac:dyDescent="0.3">
      <c r="A124" s="55"/>
      <c r="B124" s="55"/>
      <c r="C124" s="57">
        <v>0</v>
      </c>
      <c r="D124" s="57">
        <v>0</v>
      </c>
      <c r="E124" s="57">
        <v>0</v>
      </c>
      <c r="F124" s="60">
        <f t="shared" si="16"/>
        <v>0</v>
      </c>
      <c r="G124" s="17" t="s">
        <v>248</v>
      </c>
    </row>
    <row r="125" spans="1:8" x14ac:dyDescent="0.3">
      <c r="A125" s="56"/>
      <c r="B125" s="56"/>
      <c r="C125" s="57">
        <v>0</v>
      </c>
      <c r="D125" s="57">
        <v>0</v>
      </c>
      <c r="E125" s="57">
        <v>0</v>
      </c>
      <c r="F125" s="60">
        <f t="shared" si="16"/>
        <v>0</v>
      </c>
      <c r="G125" s="17" t="s">
        <v>249</v>
      </c>
    </row>
    <row r="126" spans="1:8" x14ac:dyDescent="0.3">
      <c r="A126" s="55"/>
      <c r="B126" s="55"/>
      <c r="C126" s="57">
        <v>0</v>
      </c>
      <c r="D126" s="57">
        <v>0</v>
      </c>
      <c r="E126" s="57">
        <v>0</v>
      </c>
      <c r="F126" s="60">
        <f t="shared" si="16"/>
        <v>0</v>
      </c>
      <c r="G126" s="17" t="s">
        <v>256</v>
      </c>
    </row>
    <row r="127" spans="1:8" x14ac:dyDescent="0.3">
      <c r="A127" s="56"/>
      <c r="B127" s="56"/>
      <c r="C127" s="57">
        <v>0</v>
      </c>
      <c r="D127" s="57">
        <v>0</v>
      </c>
      <c r="E127" s="57">
        <v>0</v>
      </c>
      <c r="F127" s="60">
        <f t="shared" si="16"/>
        <v>0</v>
      </c>
      <c r="G127" s="17" t="s">
        <v>257</v>
      </c>
    </row>
    <row r="128" spans="1:8" x14ac:dyDescent="0.3">
      <c r="A128" s="24"/>
      <c r="B128" s="24" t="s">
        <v>243</v>
      </c>
      <c r="C128" s="62">
        <f>SUM(C112:C127)</f>
        <v>0</v>
      </c>
      <c r="D128" s="62">
        <f t="shared" ref="D128:F128" si="17">SUM(D112:D127)</f>
        <v>0</v>
      </c>
      <c r="E128" s="62">
        <f t="shared" si="17"/>
        <v>0</v>
      </c>
      <c r="F128" s="62">
        <f t="shared" si="17"/>
        <v>0</v>
      </c>
    </row>
    <row r="129" spans="1:6" s="66" customFormat="1" ht="20.25" x14ac:dyDescent="0.35">
      <c r="A129" s="63"/>
      <c r="B129" s="64" t="s">
        <v>244</v>
      </c>
      <c r="C129" s="65">
        <f>SUM(C37,C44,C63,C70,C85,C103,C110,C128)</f>
        <v>0</v>
      </c>
      <c r="D129" s="65">
        <f t="shared" ref="D129:E129" si="18">SUM(D37,D44,D63,D70,D85,D103,D110,D128)</f>
        <v>0</v>
      </c>
      <c r="E129" s="65">
        <f t="shared" si="18"/>
        <v>0</v>
      </c>
      <c r="F129" s="65">
        <f>SUM(F37,F44,F63,F70,F85,F103,F110,F128)</f>
        <v>0</v>
      </c>
    </row>
    <row r="130" spans="1:6" x14ac:dyDescent="0.3">
      <c r="A130" s="43" t="s">
        <v>258</v>
      </c>
      <c r="B130" s="44"/>
      <c r="C130" s="61" t="s">
        <v>259</v>
      </c>
      <c r="D130" s="61"/>
      <c r="E130" s="61" t="s">
        <v>260</v>
      </c>
      <c r="F130" s="61" t="s">
        <v>16</v>
      </c>
    </row>
    <row r="131" spans="1:6" x14ac:dyDescent="0.3">
      <c r="A131" s="24" t="s">
        <v>245</v>
      </c>
      <c r="B131" s="351">
        <v>0</v>
      </c>
      <c r="C131" s="22">
        <v>0</v>
      </c>
      <c r="D131" s="27"/>
      <c r="E131" s="22">
        <v>0</v>
      </c>
      <c r="F131" s="352">
        <f>SUM(+C131,E131)</f>
        <v>0</v>
      </c>
    </row>
    <row r="132" spans="1:6" ht="33" x14ac:dyDescent="0.3">
      <c r="A132" s="24" t="s">
        <v>246</v>
      </c>
      <c r="B132" s="349" t="s">
        <v>248</v>
      </c>
      <c r="C132" s="27"/>
      <c r="D132" s="27"/>
      <c r="E132" s="27"/>
      <c r="F132" s="27"/>
    </row>
    <row r="133" spans="1:6" x14ac:dyDescent="0.3">
      <c r="A133" s="24" t="s">
        <v>250</v>
      </c>
      <c r="B133" s="26">
        <f>IF($B$132=$G$123,$F$129-$F$70,IF($B$132=$G$124,$F$37,IF($B$132=$G$125,$F$37+$F$44)))</f>
        <v>0</v>
      </c>
      <c r="C133" s="27"/>
      <c r="D133" s="27"/>
      <c r="E133" s="27"/>
      <c r="F133" s="27"/>
    </row>
    <row r="134" spans="1:6" x14ac:dyDescent="0.3">
      <c r="A134" s="24" t="s">
        <v>288</v>
      </c>
      <c r="B134" s="354">
        <v>0</v>
      </c>
      <c r="C134" s="27"/>
      <c r="D134" s="27"/>
      <c r="E134" s="27"/>
      <c r="F134" s="27"/>
    </row>
    <row r="135" spans="1:6" x14ac:dyDescent="0.3">
      <c r="A135" s="24" t="s">
        <v>253</v>
      </c>
      <c r="B135" s="26">
        <f>B133-B134</f>
        <v>0</v>
      </c>
      <c r="C135" s="27"/>
      <c r="D135" s="27"/>
      <c r="E135" s="27"/>
      <c r="F135" s="27"/>
    </row>
    <row r="136" spans="1:6" x14ac:dyDescent="0.3">
      <c r="A136" s="24" t="s">
        <v>254</v>
      </c>
      <c r="B136" s="26">
        <f>B131*B135</f>
        <v>0</v>
      </c>
      <c r="C136" s="27"/>
      <c r="D136" s="27"/>
      <c r="E136" s="27"/>
      <c r="F136" s="27"/>
    </row>
    <row r="137" spans="1:6" x14ac:dyDescent="0.3">
      <c r="A137" s="24" t="s">
        <v>255</v>
      </c>
      <c r="B137" s="24" t="s">
        <v>256</v>
      </c>
      <c r="C137" s="27"/>
      <c r="D137" s="27"/>
      <c r="E137" s="27"/>
      <c r="F137" s="27"/>
    </row>
    <row r="138" spans="1:6" x14ac:dyDescent="0.3">
      <c r="A138" s="24" t="s">
        <v>262</v>
      </c>
      <c r="B138" s="350">
        <v>44561</v>
      </c>
      <c r="C138" s="27"/>
      <c r="D138" s="27"/>
      <c r="E138" s="27"/>
      <c r="F138" s="27"/>
    </row>
    <row r="139" spans="1:6" x14ac:dyDescent="0.3">
      <c r="A139" s="24"/>
      <c r="B139" s="24" t="s">
        <v>261</v>
      </c>
      <c r="C139" s="62">
        <f>SUM(C131)</f>
        <v>0</v>
      </c>
      <c r="D139" s="69"/>
      <c r="E139" s="62">
        <f>SUM(E131)</f>
        <v>0</v>
      </c>
      <c r="F139" s="62">
        <f>SUM(F131)</f>
        <v>0</v>
      </c>
    </row>
    <row r="140" spans="1:6" ht="20.25" x14ac:dyDescent="0.35">
      <c r="A140" s="18"/>
      <c r="B140" s="72" t="s">
        <v>263</v>
      </c>
      <c r="C140" s="73">
        <f>SUM(C139,C129)</f>
        <v>0</v>
      </c>
      <c r="D140" s="73">
        <f t="shared" ref="D140:F140" si="19">SUM(D139,D129)</f>
        <v>0</v>
      </c>
      <c r="E140" s="73">
        <f t="shared" si="19"/>
        <v>0</v>
      </c>
      <c r="F140" s="73">
        <f t="shared" si="19"/>
        <v>0</v>
      </c>
    </row>
    <row r="142" spans="1:6" x14ac:dyDescent="0.3">
      <c r="A142" s="17" t="s">
        <v>289</v>
      </c>
      <c r="B142" s="353"/>
    </row>
    <row r="143" spans="1:6" x14ac:dyDescent="0.3">
      <c r="A143" s="17" t="s">
        <v>290</v>
      </c>
    </row>
  </sheetData>
  <mergeCells count="1">
    <mergeCell ref="C1:F5"/>
  </mergeCells>
  <dataValidations count="4">
    <dataValidation type="list" allowBlank="1" showInputMessage="1" showErrorMessage="1" prompt="Select Method of Allocation" sqref="B132" xr:uid="{8213079B-12B6-4302-840B-4105501AE6BA}">
      <formula1>$G$123:$G$125</formula1>
    </dataValidation>
    <dataValidation type="list" allowBlank="1" showInputMessage="1" showErrorMessage="1" sqref="B137" xr:uid="{043E9A39-D124-404C-9245-87F13AEC8138}">
      <formula1>$G$126:$G$127</formula1>
    </dataValidation>
    <dataValidation type="list" allowBlank="1" showInputMessage="1" showErrorMessage="1" sqref="G89:G102 G105:G109" xr:uid="{E658A040-F951-4626-99EA-5F3E51B794A9}">
      <formula1>$I$88:$I$89</formula1>
    </dataValidation>
    <dataValidation type="list" allowBlank="1" showInputMessage="1" showErrorMessage="1" sqref="B42" xr:uid="{698A90F5-7786-4C21-9D23-EFDDD8F7F220}">
      <formula1>$I$41:$I$42</formula1>
    </dataValidation>
  </dataValidations>
  <pageMargins left="0.7" right="0.7" top="0.75" bottom="0.75" header="0.3" footer="0.3"/>
  <pageSetup orientation="portrait" horizontalDpi="4294967295" verticalDpi="4294967295" r:id="rId1"/>
  <rowBreaks count="1" manualBreakCount="1">
    <brk id="70" max="16383" man="1"/>
  </rowBreaks>
  <colBreaks count="1" manualBreakCount="1">
    <brk id="6" max="141" man="1"/>
  </colBreaks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30E5F-F591-464D-B6C7-5009A0A2BAEC}">
  <dimension ref="A1:J143"/>
  <sheetViews>
    <sheetView zoomScale="60" zoomScaleNormal="60" workbookViewId="0">
      <selection activeCell="B2" sqref="B2"/>
    </sheetView>
  </sheetViews>
  <sheetFormatPr defaultColWidth="9.140625" defaultRowHeight="16.5" x14ac:dyDescent="0.3"/>
  <cols>
    <col min="1" max="9" width="35.7109375" style="17" customWidth="1"/>
    <col min="10" max="10" width="43.85546875" style="17" bestFit="1" customWidth="1"/>
    <col min="11" max="11" width="35.7109375" style="17" customWidth="1"/>
    <col min="12" max="16384" width="9.140625" style="17"/>
  </cols>
  <sheetData>
    <row r="1" spans="1:10" x14ac:dyDescent="0.3">
      <c r="A1" s="17" t="s">
        <v>203</v>
      </c>
      <c r="C1" s="358" t="s">
        <v>280</v>
      </c>
      <c r="D1" s="358"/>
      <c r="E1" s="358"/>
      <c r="F1" s="358"/>
    </row>
    <row r="2" spans="1:10" x14ac:dyDescent="0.3">
      <c r="A2" s="18" t="s">
        <v>204</v>
      </c>
      <c r="B2" s="19"/>
      <c r="C2" s="358"/>
      <c r="D2" s="358"/>
      <c r="E2" s="358"/>
      <c r="F2" s="358"/>
    </row>
    <row r="3" spans="1:10" x14ac:dyDescent="0.3">
      <c r="A3" s="18" t="s">
        <v>205</v>
      </c>
      <c r="B3" s="20"/>
      <c r="C3" s="358"/>
      <c r="D3" s="358"/>
      <c r="E3" s="358"/>
      <c r="F3" s="358"/>
    </row>
    <row r="4" spans="1:10" x14ac:dyDescent="0.3">
      <c r="A4" s="18" t="s">
        <v>160</v>
      </c>
      <c r="B4" s="20"/>
      <c r="C4" s="358"/>
      <c r="D4" s="358"/>
      <c r="E4" s="358"/>
      <c r="F4" s="358"/>
    </row>
    <row r="5" spans="1:10" x14ac:dyDescent="0.3">
      <c r="C5" s="359"/>
      <c r="D5" s="359"/>
      <c r="E5" s="359"/>
      <c r="F5" s="359"/>
    </row>
    <row r="6" spans="1:10" x14ac:dyDescent="0.3">
      <c r="A6" s="18" t="s">
        <v>206</v>
      </c>
      <c r="B6" s="18"/>
      <c r="C6" s="58" t="s">
        <v>209</v>
      </c>
      <c r="D6" s="58" t="s">
        <v>210</v>
      </c>
      <c r="E6" s="58" t="s">
        <v>211</v>
      </c>
      <c r="F6" s="58" t="s">
        <v>16</v>
      </c>
      <c r="G6" s="18"/>
      <c r="H6" s="18"/>
      <c r="I6" s="18"/>
      <c r="J6" s="18"/>
    </row>
    <row r="7" spans="1:10" x14ac:dyDescent="0.3">
      <c r="A7" s="21" t="s">
        <v>207</v>
      </c>
      <c r="B7" s="21" t="s">
        <v>208</v>
      </c>
      <c r="C7" s="59"/>
      <c r="D7" s="59"/>
      <c r="E7" s="59"/>
      <c r="F7" s="59"/>
      <c r="G7" s="40" t="s">
        <v>212</v>
      </c>
      <c r="H7" s="21" t="s">
        <v>213</v>
      </c>
      <c r="I7" s="21" t="s">
        <v>214</v>
      </c>
      <c r="J7" s="21" t="s">
        <v>270</v>
      </c>
    </row>
    <row r="8" spans="1:10" x14ac:dyDescent="0.3">
      <c r="A8" s="34"/>
      <c r="B8" s="34"/>
      <c r="C8" s="57">
        <v>0</v>
      </c>
      <c r="D8" s="57">
        <v>0</v>
      </c>
      <c r="E8" s="57">
        <v>0</v>
      </c>
      <c r="F8" s="60">
        <f>SUM(C8:E8)</f>
        <v>0</v>
      </c>
      <c r="G8" s="41">
        <v>0</v>
      </c>
      <c r="H8" s="34">
        <v>12</v>
      </c>
      <c r="I8" s="38">
        <v>1</v>
      </c>
      <c r="J8" s="41">
        <f>(G8/12)*H8*I8</f>
        <v>0</v>
      </c>
    </row>
    <row r="9" spans="1:10" x14ac:dyDescent="0.3">
      <c r="A9" s="21"/>
      <c r="B9" s="21"/>
      <c r="C9" s="57">
        <v>0</v>
      </c>
      <c r="D9" s="57">
        <v>0</v>
      </c>
      <c r="E9" s="57">
        <v>0</v>
      </c>
      <c r="F9" s="60">
        <f t="shared" ref="F9:F36" si="0">SUM(C9:E9)</f>
        <v>0</v>
      </c>
      <c r="G9" s="40">
        <v>0</v>
      </c>
      <c r="H9" s="21">
        <v>0</v>
      </c>
      <c r="I9" s="39">
        <v>0</v>
      </c>
      <c r="J9" s="40">
        <f t="shared" ref="J9:J36" si="1">(G9/12)*H9*I9</f>
        <v>0</v>
      </c>
    </row>
    <row r="10" spans="1:10" x14ac:dyDescent="0.3">
      <c r="A10" s="34"/>
      <c r="B10" s="34"/>
      <c r="C10" s="57">
        <v>0</v>
      </c>
      <c r="D10" s="57">
        <v>0</v>
      </c>
      <c r="E10" s="57">
        <v>0</v>
      </c>
      <c r="F10" s="60">
        <f t="shared" si="0"/>
        <v>0</v>
      </c>
      <c r="G10" s="41">
        <v>0</v>
      </c>
      <c r="H10" s="34">
        <v>0</v>
      </c>
      <c r="I10" s="38">
        <v>0</v>
      </c>
      <c r="J10" s="41">
        <f t="shared" si="1"/>
        <v>0</v>
      </c>
    </row>
    <row r="11" spans="1:10" x14ac:dyDescent="0.3">
      <c r="A11" s="21"/>
      <c r="B11" s="21"/>
      <c r="C11" s="57">
        <v>0</v>
      </c>
      <c r="D11" s="57">
        <v>0</v>
      </c>
      <c r="E11" s="57">
        <v>0</v>
      </c>
      <c r="F11" s="60">
        <f t="shared" si="0"/>
        <v>0</v>
      </c>
      <c r="G11" s="40">
        <v>0</v>
      </c>
      <c r="H11" s="21">
        <v>0</v>
      </c>
      <c r="I11" s="39">
        <v>0</v>
      </c>
      <c r="J11" s="40">
        <f t="shared" si="1"/>
        <v>0</v>
      </c>
    </row>
    <row r="12" spans="1:10" x14ac:dyDescent="0.3">
      <c r="A12" s="34"/>
      <c r="B12" s="34"/>
      <c r="C12" s="57">
        <v>0</v>
      </c>
      <c r="D12" s="57">
        <v>0</v>
      </c>
      <c r="E12" s="57">
        <v>0</v>
      </c>
      <c r="F12" s="60">
        <f t="shared" si="0"/>
        <v>0</v>
      </c>
      <c r="G12" s="41">
        <v>0</v>
      </c>
      <c r="H12" s="34">
        <v>0</v>
      </c>
      <c r="I12" s="38">
        <v>0</v>
      </c>
      <c r="J12" s="41">
        <f t="shared" si="1"/>
        <v>0</v>
      </c>
    </row>
    <row r="13" spans="1:10" x14ac:dyDescent="0.3">
      <c r="A13" s="21"/>
      <c r="B13" s="21"/>
      <c r="C13" s="57">
        <v>0</v>
      </c>
      <c r="D13" s="57">
        <v>0</v>
      </c>
      <c r="E13" s="57">
        <v>0</v>
      </c>
      <c r="F13" s="60">
        <f t="shared" si="0"/>
        <v>0</v>
      </c>
      <c r="G13" s="40">
        <v>0</v>
      </c>
      <c r="H13" s="21">
        <v>0</v>
      </c>
      <c r="I13" s="39">
        <v>0</v>
      </c>
      <c r="J13" s="40">
        <f t="shared" si="1"/>
        <v>0</v>
      </c>
    </row>
    <row r="14" spans="1:10" x14ac:dyDescent="0.3">
      <c r="A14" s="34"/>
      <c r="B14" s="34"/>
      <c r="C14" s="57">
        <v>0</v>
      </c>
      <c r="D14" s="57">
        <v>0</v>
      </c>
      <c r="E14" s="57">
        <v>0</v>
      </c>
      <c r="F14" s="60">
        <f t="shared" si="0"/>
        <v>0</v>
      </c>
      <c r="G14" s="41">
        <v>0</v>
      </c>
      <c r="H14" s="34">
        <v>0</v>
      </c>
      <c r="I14" s="38">
        <v>0</v>
      </c>
      <c r="J14" s="41">
        <f t="shared" si="1"/>
        <v>0</v>
      </c>
    </row>
    <row r="15" spans="1:10" x14ac:dyDescent="0.3">
      <c r="A15" s="21"/>
      <c r="B15" s="21"/>
      <c r="C15" s="57">
        <v>0</v>
      </c>
      <c r="D15" s="57">
        <v>0</v>
      </c>
      <c r="E15" s="57">
        <v>0</v>
      </c>
      <c r="F15" s="60">
        <f t="shared" si="0"/>
        <v>0</v>
      </c>
      <c r="G15" s="40">
        <v>0</v>
      </c>
      <c r="H15" s="21">
        <v>0</v>
      </c>
      <c r="I15" s="39">
        <v>0</v>
      </c>
      <c r="J15" s="40">
        <f t="shared" si="1"/>
        <v>0</v>
      </c>
    </row>
    <row r="16" spans="1:10" x14ac:dyDescent="0.3">
      <c r="A16" s="34"/>
      <c r="B16" s="34"/>
      <c r="C16" s="57">
        <v>0</v>
      </c>
      <c r="D16" s="57">
        <v>0</v>
      </c>
      <c r="E16" s="57">
        <v>0</v>
      </c>
      <c r="F16" s="60">
        <f t="shared" si="0"/>
        <v>0</v>
      </c>
      <c r="G16" s="41">
        <v>0</v>
      </c>
      <c r="H16" s="34">
        <v>0</v>
      </c>
      <c r="I16" s="38">
        <v>0</v>
      </c>
      <c r="J16" s="41">
        <f t="shared" si="1"/>
        <v>0</v>
      </c>
    </row>
    <row r="17" spans="1:10" x14ac:dyDescent="0.3">
      <c r="A17" s="21"/>
      <c r="B17" s="21"/>
      <c r="C17" s="57">
        <v>0</v>
      </c>
      <c r="D17" s="57">
        <v>0</v>
      </c>
      <c r="E17" s="57">
        <v>0</v>
      </c>
      <c r="F17" s="60">
        <f t="shared" si="0"/>
        <v>0</v>
      </c>
      <c r="G17" s="40">
        <v>0</v>
      </c>
      <c r="H17" s="21">
        <v>0</v>
      </c>
      <c r="I17" s="39">
        <v>0</v>
      </c>
      <c r="J17" s="40">
        <f t="shared" si="1"/>
        <v>0</v>
      </c>
    </row>
    <row r="18" spans="1:10" x14ac:dyDescent="0.3">
      <c r="A18" s="34"/>
      <c r="B18" s="34"/>
      <c r="C18" s="57">
        <v>0</v>
      </c>
      <c r="D18" s="57">
        <v>0</v>
      </c>
      <c r="E18" s="57">
        <v>0</v>
      </c>
      <c r="F18" s="60">
        <f t="shared" si="0"/>
        <v>0</v>
      </c>
      <c r="G18" s="41">
        <v>0</v>
      </c>
      <c r="H18" s="34">
        <v>0</v>
      </c>
      <c r="I18" s="38">
        <v>0</v>
      </c>
      <c r="J18" s="41">
        <f t="shared" si="1"/>
        <v>0</v>
      </c>
    </row>
    <row r="19" spans="1:10" x14ac:dyDescent="0.3">
      <c r="A19" s="21"/>
      <c r="B19" s="21"/>
      <c r="C19" s="57">
        <v>0</v>
      </c>
      <c r="D19" s="57">
        <v>0</v>
      </c>
      <c r="E19" s="57">
        <v>0</v>
      </c>
      <c r="F19" s="60">
        <f t="shared" si="0"/>
        <v>0</v>
      </c>
      <c r="G19" s="40">
        <v>0</v>
      </c>
      <c r="H19" s="21">
        <v>0</v>
      </c>
      <c r="I19" s="39">
        <v>0</v>
      </c>
      <c r="J19" s="40">
        <f t="shared" si="1"/>
        <v>0</v>
      </c>
    </row>
    <row r="20" spans="1:10" x14ac:dyDescent="0.3">
      <c r="A20" s="34"/>
      <c r="B20" s="34"/>
      <c r="C20" s="57">
        <v>0</v>
      </c>
      <c r="D20" s="57">
        <v>0</v>
      </c>
      <c r="E20" s="57">
        <v>0</v>
      </c>
      <c r="F20" s="60">
        <f t="shared" si="0"/>
        <v>0</v>
      </c>
      <c r="G20" s="41">
        <v>0</v>
      </c>
      <c r="H20" s="34">
        <v>0</v>
      </c>
      <c r="I20" s="38">
        <v>0</v>
      </c>
      <c r="J20" s="41">
        <f t="shared" si="1"/>
        <v>0</v>
      </c>
    </row>
    <row r="21" spans="1:10" x14ac:dyDescent="0.3">
      <c r="A21" s="21"/>
      <c r="B21" s="21"/>
      <c r="C21" s="57">
        <v>0</v>
      </c>
      <c r="D21" s="57">
        <v>0</v>
      </c>
      <c r="E21" s="57">
        <v>0</v>
      </c>
      <c r="F21" s="60">
        <f t="shared" si="0"/>
        <v>0</v>
      </c>
      <c r="G21" s="40">
        <v>0</v>
      </c>
      <c r="H21" s="21">
        <v>0</v>
      </c>
      <c r="I21" s="39">
        <v>0</v>
      </c>
      <c r="J21" s="40">
        <f t="shared" si="1"/>
        <v>0</v>
      </c>
    </row>
    <row r="22" spans="1:10" x14ac:dyDescent="0.3">
      <c r="A22" s="34"/>
      <c r="B22" s="34"/>
      <c r="C22" s="57">
        <v>0</v>
      </c>
      <c r="D22" s="57">
        <v>0</v>
      </c>
      <c r="E22" s="57">
        <v>0</v>
      </c>
      <c r="F22" s="60">
        <f t="shared" si="0"/>
        <v>0</v>
      </c>
      <c r="G22" s="41">
        <v>0</v>
      </c>
      <c r="H22" s="34">
        <v>0</v>
      </c>
      <c r="I22" s="38">
        <v>0</v>
      </c>
      <c r="J22" s="41">
        <f t="shared" si="1"/>
        <v>0</v>
      </c>
    </row>
    <row r="23" spans="1:10" x14ac:dyDescent="0.3">
      <c r="A23" s="21"/>
      <c r="B23" s="21"/>
      <c r="C23" s="57">
        <v>0</v>
      </c>
      <c r="D23" s="57">
        <v>0</v>
      </c>
      <c r="E23" s="57">
        <v>0</v>
      </c>
      <c r="F23" s="60">
        <f t="shared" si="0"/>
        <v>0</v>
      </c>
      <c r="G23" s="40">
        <v>0</v>
      </c>
      <c r="H23" s="21">
        <v>0</v>
      </c>
      <c r="I23" s="39">
        <v>0</v>
      </c>
      <c r="J23" s="40">
        <f t="shared" si="1"/>
        <v>0</v>
      </c>
    </row>
    <row r="24" spans="1:10" x14ac:dyDescent="0.3">
      <c r="A24" s="34"/>
      <c r="B24" s="34"/>
      <c r="C24" s="57">
        <v>0</v>
      </c>
      <c r="D24" s="57">
        <v>0</v>
      </c>
      <c r="E24" s="57">
        <v>0</v>
      </c>
      <c r="F24" s="60">
        <f t="shared" si="0"/>
        <v>0</v>
      </c>
      <c r="G24" s="41">
        <v>0</v>
      </c>
      <c r="H24" s="34">
        <v>0</v>
      </c>
      <c r="I24" s="38">
        <v>0</v>
      </c>
      <c r="J24" s="41">
        <f t="shared" si="1"/>
        <v>0</v>
      </c>
    </row>
    <row r="25" spans="1:10" x14ac:dyDescent="0.3">
      <c r="A25" s="21"/>
      <c r="B25" s="21"/>
      <c r="C25" s="57">
        <v>0</v>
      </c>
      <c r="D25" s="57">
        <v>0</v>
      </c>
      <c r="E25" s="57">
        <v>0</v>
      </c>
      <c r="F25" s="60">
        <f t="shared" si="0"/>
        <v>0</v>
      </c>
      <c r="G25" s="40">
        <v>0</v>
      </c>
      <c r="H25" s="21">
        <v>0</v>
      </c>
      <c r="I25" s="39">
        <v>0</v>
      </c>
      <c r="J25" s="40">
        <f t="shared" si="1"/>
        <v>0</v>
      </c>
    </row>
    <row r="26" spans="1:10" x14ac:dyDescent="0.3">
      <c r="A26" s="34"/>
      <c r="B26" s="34"/>
      <c r="C26" s="57">
        <v>0</v>
      </c>
      <c r="D26" s="57">
        <v>0</v>
      </c>
      <c r="E26" s="57">
        <v>0</v>
      </c>
      <c r="F26" s="60">
        <f t="shared" si="0"/>
        <v>0</v>
      </c>
      <c r="G26" s="41">
        <v>0</v>
      </c>
      <c r="H26" s="34">
        <v>0</v>
      </c>
      <c r="I26" s="38">
        <v>0</v>
      </c>
      <c r="J26" s="41">
        <f t="shared" si="1"/>
        <v>0</v>
      </c>
    </row>
    <row r="27" spans="1:10" x14ac:dyDescent="0.3">
      <c r="A27" s="21"/>
      <c r="B27" s="21"/>
      <c r="C27" s="57">
        <v>0</v>
      </c>
      <c r="D27" s="57">
        <v>0</v>
      </c>
      <c r="E27" s="57">
        <v>0</v>
      </c>
      <c r="F27" s="60">
        <f t="shared" si="0"/>
        <v>0</v>
      </c>
      <c r="G27" s="40">
        <v>0</v>
      </c>
      <c r="H27" s="21">
        <v>0</v>
      </c>
      <c r="I27" s="39">
        <v>0</v>
      </c>
      <c r="J27" s="40">
        <f t="shared" si="1"/>
        <v>0</v>
      </c>
    </row>
    <row r="28" spans="1:10" x14ac:dyDescent="0.3">
      <c r="A28" s="34"/>
      <c r="B28" s="34"/>
      <c r="C28" s="57">
        <v>0</v>
      </c>
      <c r="D28" s="57">
        <v>0</v>
      </c>
      <c r="E28" s="57">
        <v>0</v>
      </c>
      <c r="F28" s="60">
        <f t="shared" si="0"/>
        <v>0</v>
      </c>
      <c r="G28" s="41">
        <v>0</v>
      </c>
      <c r="H28" s="34">
        <v>0</v>
      </c>
      <c r="I28" s="38">
        <v>0</v>
      </c>
      <c r="J28" s="41">
        <f t="shared" si="1"/>
        <v>0</v>
      </c>
    </row>
    <row r="29" spans="1:10" x14ac:dyDescent="0.3">
      <c r="A29" s="21"/>
      <c r="B29" s="21"/>
      <c r="C29" s="57">
        <v>0</v>
      </c>
      <c r="D29" s="57">
        <v>0</v>
      </c>
      <c r="E29" s="57">
        <v>0</v>
      </c>
      <c r="F29" s="60">
        <f t="shared" si="0"/>
        <v>0</v>
      </c>
      <c r="G29" s="40">
        <v>0</v>
      </c>
      <c r="H29" s="21">
        <v>0</v>
      </c>
      <c r="I29" s="39">
        <v>0</v>
      </c>
      <c r="J29" s="40">
        <f t="shared" si="1"/>
        <v>0</v>
      </c>
    </row>
    <row r="30" spans="1:10" x14ac:dyDescent="0.3">
      <c r="A30" s="34"/>
      <c r="B30" s="34"/>
      <c r="C30" s="57">
        <v>0</v>
      </c>
      <c r="D30" s="57">
        <v>0</v>
      </c>
      <c r="E30" s="57">
        <v>0</v>
      </c>
      <c r="F30" s="60">
        <f t="shared" si="0"/>
        <v>0</v>
      </c>
      <c r="G30" s="41">
        <v>0</v>
      </c>
      <c r="H30" s="34">
        <v>0</v>
      </c>
      <c r="I30" s="38">
        <v>0</v>
      </c>
      <c r="J30" s="41">
        <f t="shared" si="1"/>
        <v>0</v>
      </c>
    </row>
    <row r="31" spans="1:10" x14ac:dyDescent="0.3">
      <c r="A31" s="21"/>
      <c r="B31" s="21"/>
      <c r="C31" s="57">
        <v>0</v>
      </c>
      <c r="D31" s="57">
        <v>0</v>
      </c>
      <c r="E31" s="57">
        <v>0</v>
      </c>
      <c r="F31" s="60">
        <f t="shared" si="0"/>
        <v>0</v>
      </c>
      <c r="G31" s="40">
        <v>0</v>
      </c>
      <c r="H31" s="21">
        <v>0</v>
      </c>
      <c r="I31" s="39">
        <v>0</v>
      </c>
      <c r="J31" s="40">
        <f t="shared" si="1"/>
        <v>0</v>
      </c>
    </row>
    <row r="32" spans="1:10" x14ac:dyDescent="0.3">
      <c r="A32" s="34"/>
      <c r="B32" s="34"/>
      <c r="C32" s="57">
        <v>0</v>
      </c>
      <c r="D32" s="57">
        <v>0</v>
      </c>
      <c r="E32" s="57">
        <v>0</v>
      </c>
      <c r="F32" s="60">
        <f t="shared" si="0"/>
        <v>0</v>
      </c>
      <c r="G32" s="41">
        <v>0</v>
      </c>
      <c r="H32" s="34">
        <v>0</v>
      </c>
      <c r="I32" s="38">
        <v>0</v>
      </c>
      <c r="J32" s="41">
        <f t="shared" si="1"/>
        <v>0</v>
      </c>
    </row>
    <row r="33" spans="1:10" x14ac:dyDescent="0.3">
      <c r="A33" s="21"/>
      <c r="B33" s="21"/>
      <c r="C33" s="57">
        <v>0</v>
      </c>
      <c r="D33" s="57">
        <v>0</v>
      </c>
      <c r="E33" s="57">
        <v>0</v>
      </c>
      <c r="F33" s="60">
        <f t="shared" si="0"/>
        <v>0</v>
      </c>
      <c r="G33" s="40">
        <v>0</v>
      </c>
      <c r="H33" s="21">
        <v>0</v>
      </c>
      <c r="I33" s="39">
        <v>0</v>
      </c>
      <c r="J33" s="40">
        <f t="shared" si="1"/>
        <v>0</v>
      </c>
    </row>
    <row r="34" spans="1:10" x14ac:dyDescent="0.3">
      <c r="A34" s="34"/>
      <c r="B34" s="34"/>
      <c r="C34" s="57">
        <v>0</v>
      </c>
      <c r="D34" s="57">
        <v>0</v>
      </c>
      <c r="E34" s="57">
        <v>0</v>
      </c>
      <c r="F34" s="60">
        <f t="shared" si="0"/>
        <v>0</v>
      </c>
      <c r="G34" s="41">
        <v>0</v>
      </c>
      <c r="H34" s="34">
        <v>0</v>
      </c>
      <c r="I34" s="38">
        <v>0</v>
      </c>
      <c r="J34" s="41">
        <f t="shared" si="1"/>
        <v>0</v>
      </c>
    </row>
    <row r="35" spans="1:10" x14ac:dyDescent="0.3">
      <c r="A35" s="21"/>
      <c r="B35" s="21"/>
      <c r="C35" s="57">
        <v>0</v>
      </c>
      <c r="D35" s="57">
        <v>0</v>
      </c>
      <c r="E35" s="57">
        <v>0</v>
      </c>
      <c r="F35" s="60">
        <f t="shared" si="0"/>
        <v>0</v>
      </c>
      <c r="G35" s="40">
        <v>0</v>
      </c>
      <c r="H35" s="21">
        <v>0</v>
      </c>
      <c r="I35" s="39">
        <v>0</v>
      </c>
      <c r="J35" s="40">
        <f t="shared" si="1"/>
        <v>0</v>
      </c>
    </row>
    <row r="36" spans="1:10" x14ac:dyDescent="0.3">
      <c r="A36" s="34"/>
      <c r="B36" s="34"/>
      <c r="C36" s="57">
        <v>0</v>
      </c>
      <c r="D36" s="57">
        <v>0</v>
      </c>
      <c r="E36" s="57">
        <v>0</v>
      </c>
      <c r="F36" s="60">
        <f t="shared" si="0"/>
        <v>0</v>
      </c>
      <c r="G36" s="41">
        <v>0</v>
      </c>
      <c r="H36" s="34">
        <v>0</v>
      </c>
      <c r="I36" s="38">
        <v>0</v>
      </c>
      <c r="J36" s="41">
        <f t="shared" si="1"/>
        <v>0</v>
      </c>
    </row>
    <row r="37" spans="1:10" x14ac:dyDescent="0.3">
      <c r="A37" s="24"/>
      <c r="B37" s="25" t="s">
        <v>220</v>
      </c>
      <c r="C37" s="60">
        <f>SUM(C8:C36)</f>
        <v>0</v>
      </c>
      <c r="D37" s="60">
        <f t="shared" ref="D37:J37" si="2">SUM(D8:D36)</f>
        <v>0</v>
      </c>
      <c r="E37" s="60">
        <f t="shared" si="2"/>
        <v>0</v>
      </c>
      <c r="F37" s="60">
        <f t="shared" si="2"/>
        <v>0</v>
      </c>
      <c r="G37" s="26">
        <f t="shared" si="2"/>
        <v>0</v>
      </c>
      <c r="H37" s="27"/>
      <c r="I37" s="28"/>
      <c r="J37" s="26">
        <f t="shared" si="2"/>
        <v>0</v>
      </c>
    </row>
    <row r="38" spans="1:10" x14ac:dyDescent="0.3">
      <c r="A38" s="43" t="s">
        <v>215</v>
      </c>
      <c r="B38" s="46"/>
      <c r="C38" s="61" t="s">
        <v>209</v>
      </c>
      <c r="D38" s="61" t="s">
        <v>210</v>
      </c>
      <c r="E38" s="61" t="s">
        <v>211</v>
      </c>
      <c r="F38" s="61" t="s">
        <v>16</v>
      </c>
      <c r="G38" s="45"/>
      <c r="H38" s="45"/>
      <c r="I38" s="45"/>
      <c r="J38" s="47"/>
    </row>
    <row r="39" spans="1:10" x14ac:dyDescent="0.3">
      <c r="A39" s="29" t="s">
        <v>216</v>
      </c>
      <c r="B39" s="30">
        <v>0</v>
      </c>
      <c r="C39" s="57">
        <v>0</v>
      </c>
      <c r="D39" s="57">
        <v>0</v>
      </c>
      <c r="E39" s="57">
        <v>0</v>
      </c>
      <c r="F39" s="60">
        <f>SUM(C39:E39)</f>
        <v>0</v>
      </c>
    </row>
    <row r="40" spans="1:10" x14ac:dyDescent="0.3">
      <c r="A40" s="35" t="s">
        <v>217</v>
      </c>
      <c r="B40" s="36">
        <v>0</v>
      </c>
      <c r="C40" s="348">
        <v>0</v>
      </c>
      <c r="D40" s="348">
        <v>0</v>
      </c>
      <c r="E40" s="348">
        <v>0</v>
      </c>
      <c r="F40" s="60">
        <v>0</v>
      </c>
    </row>
    <row r="41" spans="1:10" x14ac:dyDescent="0.3">
      <c r="A41" s="29" t="s">
        <v>218</v>
      </c>
      <c r="B41" s="30">
        <v>0</v>
      </c>
      <c r="C41" s="348">
        <v>0</v>
      </c>
      <c r="D41" s="348">
        <v>0</v>
      </c>
      <c r="E41" s="348">
        <v>0</v>
      </c>
      <c r="F41" s="60">
        <v>0</v>
      </c>
      <c r="I41" s="17" t="s">
        <v>273</v>
      </c>
    </row>
    <row r="42" spans="1:10" ht="33" x14ac:dyDescent="0.3">
      <c r="A42" s="37" t="s">
        <v>219</v>
      </c>
      <c r="B42" s="35" t="s">
        <v>271</v>
      </c>
      <c r="C42" s="70"/>
      <c r="D42" s="70"/>
      <c r="E42" s="70"/>
      <c r="F42" s="70"/>
      <c r="I42" s="17" t="s">
        <v>271</v>
      </c>
    </row>
    <row r="43" spans="1:10" x14ac:dyDescent="0.3">
      <c r="A43" s="29"/>
      <c r="B43" s="29"/>
      <c r="C43" s="70"/>
      <c r="D43" s="70"/>
      <c r="E43" s="70"/>
      <c r="F43" s="70"/>
    </row>
    <row r="44" spans="1:10" x14ac:dyDescent="0.3">
      <c r="A44" s="24"/>
      <c r="B44" s="25" t="s">
        <v>221</v>
      </c>
      <c r="C44" s="60">
        <f t="shared" ref="C44:E44" si="3">SUM(C39:C41)</f>
        <v>0</v>
      </c>
      <c r="D44" s="60">
        <f t="shared" si="3"/>
        <v>0</v>
      </c>
      <c r="E44" s="60">
        <f t="shared" si="3"/>
        <v>0</v>
      </c>
      <c r="F44" s="60">
        <f>SUM(F39:F41)</f>
        <v>0</v>
      </c>
    </row>
    <row r="45" spans="1:10" x14ac:dyDescent="0.3">
      <c r="A45" s="43" t="s">
        <v>222</v>
      </c>
      <c r="B45" s="45"/>
      <c r="C45" s="61" t="s">
        <v>209</v>
      </c>
      <c r="D45" s="61" t="s">
        <v>210</v>
      </c>
      <c r="E45" s="61" t="s">
        <v>211</v>
      </c>
      <c r="F45" s="61" t="s">
        <v>16</v>
      </c>
    </row>
    <row r="46" spans="1:10" x14ac:dyDescent="0.3">
      <c r="A46" s="31" t="s">
        <v>235</v>
      </c>
      <c r="B46" s="31">
        <v>0</v>
      </c>
      <c r="C46" s="57">
        <v>0</v>
      </c>
      <c r="D46" s="57">
        <v>0</v>
      </c>
      <c r="E46" s="57">
        <v>0</v>
      </c>
      <c r="F46" s="60">
        <f>SUM(C46:E46)</f>
        <v>0</v>
      </c>
    </row>
    <row r="47" spans="1:10" x14ac:dyDescent="0.3">
      <c r="A47" s="33" t="s">
        <v>236</v>
      </c>
      <c r="B47" s="344">
        <v>0</v>
      </c>
      <c r="C47" s="57">
        <v>0</v>
      </c>
      <c r="D47" s="57">
        <v>0</v>
      </c>
      <c r="E47" s="57">
        <v>0</v>
      </c>
      <c r="F47" s="60">
        <f t="shared" ref="F47:F62" si="4">SUM(C47:E47)</f>
        <v>0</v>
      </c>
    </row>
    <row r="48" spans="1:10" x14ac:dyDescent="0.3">
      <c r="A48" s="31" t="s">
        <v>237</v>
      </c>
      <c r="B48" s="345">
        <v>0</v>
      </c>
      <c r="C48" s="57">
        <v>0</v>
      </c>
      <c r="D48" s="57">
        <v>0</v>
      </c>
      <c r="E48" s="57">
        <v>0</v>
      </c>
      <c r="F48" s="60">
        <f t="shared" si="4"/>
        <v>0</v>
      </c>
    </row>
    <row r="49" spans="1:6" x14ac:dyDescent="0.3">
      <c r="A49" s="33" t="s">
        <v>238</v>
      </c>
      <c r="B49" s="33" t="s">
        <v>239</v>
      </c>
      <c r="C49" s="57">
        <v>0</v>
      </c>
      <c r="D49" s="57">
        <v>0</v>
      </c>
      <c r="E49" s="57">
        <v>0</v>
      </c>
      <c r="F49" s="60">
        <f t="shared" si="4"/>
        <v>0</v>
      </c>
    </row>
    <row r="50" spans="1:6" x14ac:dyDescent="0.3">
      <c r="A50" s="31">
        <v>0</v>
      </c>
      <c r="B50" s="345">
        <v>0</v>
      </c>
      <c r="C50" s="57">
        <v>0</v>
      </c>
      <c r="D50" s="57">
        <v>0</v>
      </c>
      <c r="E50" s="57">
        <v>0</v>
      </c>
      <c r="F50" s="60">
        <f t="shared" si="4"/>
        <v>0</v>
      </c>
    </row>
    <row r="51" spans="1:6" x14ac:dyDescent="0.3">
      <c r="A51" s="33" t="s">
        <v>225</v>
      </c>
      <c r="B51" s="33"/>
      <c r="C51" s="57">
        <v>0</v>
      </c>
      <c r="D51" s="57">
        <v>0</v>
      </c>
      <c r="E51" s="57">
        <v>0</v>
      </c>
      <c r="F51" s="60">
        <f t="shared" si="4"/>
        <v>0</v>
      </c>
    </row>
    <row r="52" spans="1:6" x14ac:dyDescent="0.3">
      <c r="A52" s="31"/>
      <c r="B52" s="31"/>
      <c r="C52" s="57">
        <v>0</v>
      </c>
      <c r="D52" s="57">
        <v>0</v>
      </c>
      <c r="E52" s="57">
        <v>0</v>
      </c>
      <c r="F52" s="60">
        <f t="shared" si="4"/>
        <v>0</v>
      </c>
    </row>
    <row r="53" spans="1:6" x14ac:dyDescent="0.3">
      <c r="A53" s="33"/>
      <c r="B53" s="33"/>
      <c r="C53" s="57">
        <v>0</v>
      </c>
      <c r="D53" s="57">
        <v>0</v>
      </c>
      <c r="E53" s="57">
        <v>0</v>
      </c>
      <c r="F53" s="60">
        <f t="shared" si="4"/>
        <v>0</v>
      </c>
    </row>
    <row r="54" spans="1:6" x14ac:dyDescent="0.3">
      <c r="A54" s="31"/>
      <c r="B54" s="31"/>
      <c r="C54" s="57">
        <v>0</v>
      </c>
      <c r="D54" s="57">
        <v>0</v>
      </c>
      <c r="E54" s="57">
        <v>0</v>
      </c>
      <c r="F54" s="60">
        <f t="shared" si="4"/>
        <v>0</v>
      </c>
    </row>
    <row r="55" spans="1:6" x14ac:dyDescent="0.3">
      <c r="A55" s="33"/>
      <c r="B55" s="33"/>
      <c r="C55" s="57">
        <v>0</v>
      </c>
      <c r="D55" s="57">
        <v>0</v>
      </c>
      <c r="E55" s="57">
        <v>0</v>
      </c>
      <c r="F55" s="60">
        <f t="shared" si="4"/>
        <v>0</v>
      </c>
    </row>
    <row r="56" spans="1:6" x14ac:dyDescent="0.3">
      <c r="A56" s="31"/>
      <c r="B56" s="31"/>
      <c r="C56" s="57">
        <v>0</v>
      </c>
      <c r="D56" s="57">
        <v>0</v>
      </c>
      <c r="E56" s="57">
        <v>0</v>
      </c>
      <c r="F56" s="60">
        <f t="shared" si="4"/>
        <v>0</v>
      </c>
    </row>
    <row r="57" spans="1:6" x14ac:dyDescent="0.3">
      <c r="A57" s="33"/>
      <c r="B57" s="33"/>
      <c r="C57" s="57">
        <v>0</v>
      </c>
      <c r="D57" s="57">
        <v>0</v>
      </c>
      <c r="E57" s="57">
        <v>0</v>
      </c>
      <c r="F57" s="60">
        <f t="shared" si="4"/>
        <v>0</v>
      </c>
    </row>
    <row r="58" spans="1:6" x14ac:dyDescent="0.3">
      <c r="A58" s="31"/>
      <c r="B58" s="31"/>
      <c r="C58" s="57">
        <v>0</v>
      </c>
      <c r="D58" s="57">
        <v>0</v>
      </c>
      <c r="E58" s="57">
        <v>0</v>
      </c>
      <c r="F58" s="60">
        <f t="shared" si="4"/>
        <v>0</v>
      </c>
    </row>
    <row r="59" spans="1:6" x14ac:dyDescent="0.3">
      <c r="A59" s="33" t="s">
        <v>285</v>
      </c>
      <c r="B59" s="33"/>
      <c r="C59" s="57">
        <v>0</v>
      </c>
      <c r="D59" s="57">
        <v>0</v>
      </c>
      <c r="E59" s="57">
        <v>0</v>
      </c>
      <c r="F59" s="60">
        <f t="shared" si="4"/>
        <v>0</v>
      </c>
    </row>
    <row r="60" spans="1:6" x14ac:dyDescent="0.3">
      <c r="A60" s="31"/>
      <c r="B60" s="31"/>
      <c r="C60" s="57">
        <v>0</v>
      </c>
      <c r="D60" s="57">
        <v>0</v>
      </c>
      <c r="E60" s="57">
        <v>0</v>
      </c>
      <c r="F60" s="60">
        <f t="shared" si="4"/>
        <v>0</v>
      </c>
    </row>
    <row r="61" spans="1:6" x14ac:dyDescent="0.3">
      <c r="A61" s="33"/>
      <c r="B61" s="33"/>
      <c r="C61" s="57">
        <v>0</v>
      </c>
      <c r="D61" s="57">
        <v>0</v>
      </c>
      <c r="E61" s="57">
        <v>0</v>
      </c>
      <c r="F61" s="60">
        <f t="shared" si="4"/>
        <v>0</v>
      </c>
    </row>
    <row r="62" spans="1:6" x14ac:dyDescent="0.3">
      <c r="A62" s="31"/>
      <c r="B62" s="31"/>
      <c r="C62" s="57">
        <v>0</v>
      </c>
      <c r="D62" s="57">
        <v>0</v>
      </c>
      <c r="E62" s="57">
        <v>0</v>
      </c>
      <c r="F62" s="60">
        <f t="shared" si="4"/>
        <v>0</v>
      </c>
    </row>
    <row r="63" spans="1:6" x14ac:dyDescent="0.3">
      <c r="A63" s="24"/>
      <c r="B63" s="24" t="s">
        <v>224</v>
      </c>
      <c r="C63" s="60">
        <f>SUM(C46:C62)</f>
        <v>0</v>
      </c>
      <c r="D63" s="60">
        <f t="shared" ref="D63:F63" si="5">SUM(D46:D62)</f>
        <v>0</v>
      </c>
      <c r="E63" s="60">
        <f t="shared" si="5"/>
        <v>0</v>
      </c>
      <c r="F63" s="60">
        <f t="shared" si="5"/>
        <v>0</v>
      </c>
    </row>
    <row r="64" spans="1:6" x14ac:dyDescent="0.3">
      <c r="A64" s="43" t="s">
        <v>226</v>
      </c>
      <c r="B64" s="44"/>
      <c r="C64" s="61" t="s">
        <v>209</v>
      </c>
      <c r="D64" s="61" t="s">
        <v>210</v>
      </c>
      <c r="E64" s="61" t="s">
        <v>211</v>
      </c>
      <c r="F64" s="61" t="s">
        <v>16</v>
      </c>
    </row>
    <row r="65" spans="1:6" x14ac:dyDescent="0.3">
      <c r="A65" s="32"/>
      <c r="B65" s="32"/>
      <c r="C65" s="57">
        <v>0</v>
      </c>
      <c r="D65" s="57">
        <v>0</v>
      </c>
      <c r="E65" s="57">
        <v>0</v>
      </c>
      <c r="F65" s="60">
        <f>SUM(C65:E65)</f>
        <v>0</v>
      </c>
    </row>
    <row r="66" spans="1:6" x14ac:dyDescent="0.3">
      <c r="A66" s="42"/>
      <c r="B66" s="42"/>
      <c r="C66" s="57">
        <v>0</v>
      </c>
      <c r="D66" s="57">
        <v>0</v>
      </c>
      <c r="E66" s="57">
        <v>0</v>
      </c>
      <c r="F66" s="60">
        <f t="shared" ref="F66:F69" si="6">SUM(C66:E66)</f>
        <v>0</v>
      </c>
    </row>
    <row r="67" spans="1:6" x14ac:dyDescent="0.3">
      <c r="A67" s="32"/>
      <c r="B67" s="32"/>
      <c r="C67" s="57">
        <v>0</v>
      </c>
      <c r="D67" s="57">
        <v>0</v>
      </c>
      <c r="E67" s="57">
        <v>0</v>
      </c>
      <c r="F67" s="60">
        <f t="shared" si="6"/>
        <v>0</v>
      </c>
    </row>
    <row r="68" spans="1:6" x14ac:dyDescent="0.3">
      <c r="A68" s="42"/>
      <c r="B68" s="42"/>
      <c r="C68" s="57">
        <v>0</v>
      </c>
      <c r="D68" s="57">
        <v>0</v>
      </c>
      <c r="E68" s="57">
        <v>0</v>
      </c>
      <c r="F68" s="60">
        <f t="shared" si="6"/>
        <v>0</v>
      </c>
    </row>
    <row r="69" spans="1:6" x14ac:dyDescent="0.3">
      <c r="A69" s="32"/>
      <c r="B69" s="32"/>
      <c r="C69" s="57">
        <v>0</v>
      </c>
      <c r="D69" s="57">
        <v>0</v>
      </c>
      <c r="E69" s="57">
        <v>0</v>
      </c>
      <c r="F69" s="60">
        <f t="shared" si="6"/>
        <v>0</v>
      </c>
    </row>
    <row r="70" spans="1:6" x14ac:dyDescent="0.3">
      <c r="A70" s="24"/>
      <c r="B70" s="24" t="s">
        <v>227</v>
      </c>
      <c r="C70" s="60">
        <f>SUM(C65:C69)</f>
        <v>0</v>
      </c>
      <c r="D70" s="60">
        <f t="shared" ref="D70:F70" si="7">SUM(D65:D69)</f>
        <v>0</v>
      </c>
      <c r="E70" s="60">
        <f t="shared" si="7"/>
        <v>0</v>
      </c>
      <c r="F70" s="60">
        <f t="shared" si="7"/>
        <v>0</v>
      </c>
    </row>
    <row r="71" spans="1:6" x14ac:dyDescent="0.3">
      <c r="A71" s="43" t="s">
        <v>232</v>
      </c>
      <c r="B71" s="44"/>
      <c r="C71" s="61" t="s">
        <v>209</v>
      </c>
      <c r="D71" s="61" t="s">
        <v>210</v>
      </c>
      <c r="E71" s="61" t="s">
        <v>211</v>
      </c>
      <c r="F71" s="61" t="s">
        <v>16</v>
      </c>
    </row>
    <row r="72" spans="1:6" x14ac:dyDescent="0.3">
      <c r="A72" s="51"/>
      <c r="B72" s="51"/>
      <c r="C72" s="57">
        <v>0</v>
      </c>
      <c r="D72" s="57">
        <v>0</v>
      </c>
      <c r="E72" s="57">
        <v>0</v>
      </c>
      <c r="F72" s="60">
        <f>SUM(C72:E72)</f>
        <v>0</v>
      </c>
    </row>
    <row r="73" spans="1:6" x14ac:dyDescent="0.3">
      <c r="A73" s="52"/>
      <c r="B73" s="52"/>
      <c r="C73" s="57">
        <v>0</v>
      </c>
      <c r="D73" s="57">
        <v>0</v>
      </c>
      <c r="E73" s="57">
        <v>0</v>
      </c>
      <c r="F73" s="60">
        <f t="shared" ref="F73:F84" si="8">SUM(C73:E73)</f>
        <v>0</v>
      </c>
    </row>
    <row r="74" spans="1:6" x14ac:dyDescent="0.3">
      <c r="A74" s="51"/>
      <c r="B74" s="51"/>
      <c r="C74" s="57">
        <v>0</v>
      </c>
      <c r="D74" s="57">
        <v>0</v>
      </c>
      <c r="E74" s="57">
        <v>0</v>
      </c>
      <c r="F74" s="60">
        <f t="shared" si="8"/>
        <v>0</v>
      </c>
    </row>
    <row r="75" spans="1:6" x14ac:dyDescent="0.3">
      <c r="A75" s="52"/>
      <c r="B75" s="52"/>
      <c r="C75" s="57">
        <v>0</v>
      </c>
      <c r="D75" s="57">
        <v>0</v>
      </c>
      <c r="E75" s="57">
        <v>0</v>
      </c>
      <c r="F75" s="60">
        <f t="shared" si="8"/>
        <v>0</v>
      </c>
    </row>
    <row r="76" spans="1:6" x14ac:dyDescent="0.3">
      <c r="A76" s="51"/>
      <c r="B76" s="51"/>
      <c r="C76" s="57">
        <v>0</v>
      </c>
      <c r="D76" s="57">
        <v>0</v>
      </c>
      <c r="E76" s="57">
        <v>0</v>
      </c>
      <c r="F76" s="60">
        <f t="shared" si="8"/>
        <v>0</v>
      </c>
    </row>
    <row r="77" spans="1:6" x14ac:dyDescent="0.3">
      <c r="A77" s="52"/>
      <c r="B77" s="52"/>
      <c r="C77" s="57">
        <v>0</v>
      </c>
      <c r="D77" s="57">
        <v>0</v>
      </c>
      <c r="E77" s="57">
        <v>0</v>
      </c>
      <c r="F77" s="60">
        <f t="shared" si="8"/>
        <v>0</v>
      </c>
    </row>
    <row r="78" spans="1:6" x14ac:dyDescent="0.3">
      <c r="A78" s="51"/>
      <c r="B78" s="51"/>
      <c r="C78" s="57">
        <v>0</v>
      </c>
      <c r="D78" s="57">
        <v>0</v>
      </c>
      <c r="E78" s="57">
        <v>0</v>
      </c>
      <c r="F78" s="60">
        <f t="shared" si="8"/>
        <v>0</v>
      </c>
    </row>
    <row r="79" spans="1:6" x14ac:dyDescent="0.3">
      <c r="A79" s="52"/>
      <c r="B79" s="52"/>
      <c r="C79" s="57">
        <v>0</v>
      </c>
      <c r="D79" s="57">
        <v>0</v>
      </c>
      <c r="E79" s="57">
        <v>0</v>
      </c>
      <c r="F79" s="60">
        <f t="shared" si="8"/>
        <v>0</v>
      </c>
    </row>
    <row r="80" spans="1:6" x14ac:dyDescent="0.3">
      <c r="A80" s="51"/>
      <c r="B80" s="51"/>
      <c r="C80" s="57">
        <v>0</v>
      </c>
      <c r="D80" s="57">
        <v>0</v>
      </c>
      <c r="E80" s="57">
        <v>0</v>
      </c>
      <c r="F80" s="60">
        <f t="shared" si="8"/>
        <v>0</v>
      </c>
    </row>
    <row r="81" spans="1:9" x14ac:dyDescent="0.3">
      <c r="A81" s="52"/>
      <c r="B81" s="52"/>
      <c r="C81" s="57">
        <v>0</v>
      </c>
      <c r="D81" s="57">
        <v>0</v>
      </c>
      <c r="E81" s="57">
        <v>0</v>
      </c>
      <c r="F81" s="60">
        <f t="shared" si="8"/>
        <v>0</v>
      </c>
    </row>
    <row r="82" spans="1:9" x14ac:dyDescent="0.3">
      <c r="A82" s="51"/>
      <c r="B82" s="51"/>
      <c r="C82" s="57">
        <v>0</v>
      </c>
      <c r="D82" s="57">
        <v>0</v>
      </c>
      <c r="E82" s="57">
        <v>0</v>
      </c>
      <c r="F82" s="60">
        <f t="shared" si="8"/>
        <v>0</v>
      </c>
    </row>
    <row r="83" spans="1:9" x14ac:dyDescent="0.3">
      <c r="A83" s="52"/>
      <c r="B83" s="52"/>
      <c r="C83" s="57">
        <v>0</v>
      </c>
      <c r="D83" s="57">
        <v>0</v>
      </c>
      <c r="E83" s="57">
        <v>0</v>
      </c>
      <c r="F83" s="60">
        <f t="shared" si="8"/>
        <v>0</v>
      </c>
    </row>
    <row r="84" spans="1:9" x14ac:dyDescent="0.3">
      <c r="A84" s="51"/>
      <c r="B84" s="51"/>
      <c r="C84" s="57">
        <v>0</v>
      </c>
      <c r="D84" s="57">
        <v>0</v>
      </c>
      <c r="E84" s="57">
        <v>0</v>
      </c>
      <c r="F84" s="60">
        <f t="shared" si="8"/>
        <v>0</v>
      </c>
    </row>
    <row r="85" spans="1:9" x14ac:dyDescent="0.3">
      <c r="A85" s="24"/>
      <c r="B85" s="24" t="s">
        <v>233</v>
      </c>
      <c r="C85" s="60">
        <f>SUM(C72:C84)</f>
        <v>0</v>
      </c>
      <c r="D85" s="60">
        <f t="shared" ref="D85:F85" si="9">SUM(D72:D84)</f>
        <v>0</v>
      </c>
      <c r="E85" s="60">
        <f t="shared" si="9"/>
        <v>0</v>
      </c>
      <c r="F85" s="60">
        <f t="shared" si="9"/>
        <v>0</v>
      </c>
    </row>
    <row r="86" spans="1:9" x14ac:dyDescent="0.3">
      <c r="A86" s="43" t="s">
        <v>234</v>
      </c>
      <c r="B86" s="44"/>
      <c r="C86" s="61" t="s">
        <v>209</v>
      </c>
      <c r="D86" s="61" t="s">
        <v>210</v>
      </c>
      <c r="E86" s="61" t="s">
        <v>211</v>
      </c>
      <c r="F86" s="61" t="s">
        <v>16</v>
      </c>
    </row>
    <row r="87" spans="1:9" x14ac:dyDescent="0.3">
      <c r="A87" s="48" t="s">
        <v>228</v>
      </c>
      <c r="B87" s="49">
        <v>10000</v>
      </c>
      <c r="C87" s="70">
        <v>0</v>
      </c>
      <c r="D87" s="70">
        <v>0</v>
      </c>
      <c r="E87" s="70">
        <v>0</v>
      </c>
      <c r="F87" s="70">
        <v>0</v>
      </c>
    </row>
    <row r="88" spans="1:9" x14ac:dyDescent="0.3">
      <c r="A88" s="50" t="s">
        <v>229</v>
      </c>
      <c r="B88" s="50"/>
      <c r="C88" s="70">
        <v>0</v>
      </c>
      <c r="D88" s="70">
        <v>0</v>
      </c>
      <c r="E88" s="70">
        <v>0</v>
      </c>
      <c r="F88" s="70">
        <v>0</v>
      </c>
      <c r="G88" s="50" t="s">
        <v>281</v>
      </c>
      <c r="I88" s="17" t="s">
        <v>282</v>
      </c>
    </row>
    <row r="89" spans="1:9" x14ac:dyDescent="0.3">
      <c r="A89" s="48"/>
      <c r="B89" s="48"/>
      <c r="C89" s="57">
        <v>0</v>
      </c>
      <c r="D89" s="57">
        <v>0</v>
      </c>
      <c r="E89" s="57">
        <v>0</v>
      </c>
      <c r="F89" s="60">
        <f>SUM(C89:E89)</f>
        <v>0</v>
      </c>
      <c r="G89" s="48" t="str">
        <f>IF(F89&lt;$B$87,$I$89,$I$88)</f>
        <v>Below</v>
      </c>
      <c r="I89" s="17" t="s">
        <v>283</v>
      </c>
    </row>
    <row r="90" spans="1:9" x14ac:dyDescent="0.3">
      <c r="A90" s="50"/>
      <c r="B90" s="50"/>
      <c r="C90" s="57">
        <v>0</v>
      </c>
      <c r="D90" s="57">
        <v>0</v>
      </c>
      <c r="E90" s="57">
        <v>0</v>
      </c>
      <c r="F90" s="60">
        <f t="shared" ref="F90:F102" si="10">SUM(C90:E90)</f>
        <v>0</v>
      </c>
      <c r="G90" s="50" t="str">
        <f t="shared" ref="G90:G102" si="11">IF(F90&lt;$B$87,$I$89,$I$88)</f>
        <v>Below</v>
      </c>
    </row>
    <row r="91" spans="1:9" x14ac:dyDescent="0.3">
      <c r="A91" s="48"/>
      <c r="B91" s="48"/>
      <c r="C91" s="57">
        <v>0</v>
      </c>
      <c r="D91" s="57">
        <v>0</v>
      </c>
      <c r="E91" s="57">
        <v>0</v>
      </c>
      <c r="F91" s="60">
        <f t="shared" si="10"/>
        <v>0</v>
      </c>
      <c r="G91" s="48" t="str">
        <f t="shared" si="11"/>
        <v>Below</v>
      </c>
    </row>
    <row r="92" spans="1:9" x14ac:dyDescent="0.3">
      <c r="A92" s="50"/>
      <c r="B92" s="50"/>
      <c r="C92" s="57">
        <v>0</v>
      </c>
      <c r="D92" s="57">
        <v>0</v>
      </c>
      <c r="E92" s="57">
        <v>0</v>
      </c>
      <c r="F92" s="60">
        <f t="shared" si="10"/>
        <v>0</v>
      </c>
      <c r="G92" s="50" t="str">
        <f t="shared" si="11"/>
        <v>Below</v>
      </c>
    </row>
    <row r="93" spans="1:9" x14ac:dyDescent="0.3">
      <c r="A93" s="48"/>
      <c r="B93" s="48"/>
      <c r="C93" s="57">
        <v>0</v>
      </c>
      <c r="D93" s="57">
        <v>0</v>
      </c>
      <c r="E93" s="57">
        <v>0</v>
      </c>
      <c r="F93" s="60">
        <f t="shared" si="10"/>
        <v>0</v>
      </c>
      <c r="G93" s="48" t="str">
        <f t="shared" si="11"/>
        <v>Below</v>
      </c>
    </row>
    <row r="94" spans="1:9" x14ac:dyDescent="0.3">
      <c r="A94" s="50"/>
      <c r="B94" s="50"/>
      <c r="C94" s="57">
        <v>0</v>
      </c>
      <c r="D94" s="57">
        <v>0</v>
      </c>
      <c r="E94" s="57">
        <v>0</v>
      </c>
      <c r="F94" s="60">
        <f t="shared" si="10"/>
        <v>0</v>
      </c>
      <c r="G94" s="50" t="str">
        <f t="shared" si="11"/>
        <v>Below</v>
      </c>
    </row>
    <row r="95" spans="1:9" x14ac:dyDescent="0.3">
      <c r="A95" s="48"/>
      <c r="B95" s="48"/>
      <c r="C95" s="57">
        <v>0</v>
      </c>
      <c r="D95" s="57">
        <v>0</v>
      </c>
      <c r="E95" s="57">
        <v>0</v>
      </c>
      <c r="F95" s="60">
        <f t="shared" si="10"/>
        <v>0</v>
      </c>
      <c r="G95" s="48" t="str">
        <f t="shared" si="11"/>
        <v>Below</v>
      </c>
    </row>
    <row r="96" spans="1:9" x14ac:dyDescent="0.3">
      <c r="A96" s="50"/>
      <c r="B96" s="50"/>
      <c r="C96" s="57">
        <v>0</v>
      </c>
      <c r="D96" s="57">
        <v>0</v>
      </c>
      <c r="E96" s="57">
        <v>0</v>
      </c>
      <c r="F96" s="60">
        <f t="shared" si="10"/>
        <v>0</v>
      </c>
      <c r="G96" s="50" t="str">
        <f t="shared" si="11"/>
        <v>Below</v>
      </c>
    </row>
    <row r="97" spans="1:7" x14ac:dyDescent="0.3">
      <c r="A97" s="48"/>
      <c r="B97" s="48"/>
      <c r="C97" s="57">
        <v>0</v>
      </c>
      <c r="D97" s="57">
        <v>0</v>
      </c>
      <c r="E97" s="57">
        <v>0</v>
      </c>
      <c r="F97" s="60">
        <f t="shared" si="10"/>
        <v>0</v>
      </c>
      <c r="G97" s="48" t="str">
        <f t="shared" si="11"/>
        <v>Below</v>
      </c>
    </row>
    <row r="98" spans="1:7" x14ac:dyDescent="0.3">
      <c r="A98" s="50"/>
      <c r="B98" s="50"/>
      <c r="C98" s="57">
        <v>0</v>
      </c>
      <c r="D98" s="57">
        <v>0</v>
      </c>
      <c r="E98" s="57">
        <v>0</v>
      </c>
      <c r="F98" s="60">
        <f t="shared" si="10"/>
        <v>0</v>
      </c>
      <c r="G98" s="50" t="str">
        <f t="shared" si="11"/>
        <v>Below</v>
      </c>
    </row>
    <row r="99" spans="1:7" x14ac:dyDescent="0.3">
      <c r="A99" s="48"/>
      <c r="B99" s="48"/>
      <c r="C99" s="57">
        <v>0</v>
      </c>
      <c r="D99" s="57">
        <v>0</v>
      </c>
      <c r="E99" s="57">
        <v>0</v>
      </c>
      <c r="F99" s="60">
        <f t="shared" si="10"/>
        <v>0</v>
      </c>
      <c r="G99" s="48" t="str">
        <f t="shared" si="11"/>
        <v>Below</v>
      </c>
    </row>
    <row r="100" spans="1:7" x14ac:dyDescent="0.3">
      <c r="A100" s="50"/>
      <c r="B100" s="50"/>
      <c r="C100" s="57">
        <v>0</v>
      </c>
      <c r="D100" s="57">
        <v>0</v>
      </c>
      <c r="E100" s="57">
        <v>0</v>
      </c>
      <c r="F100" s="60">
        <f t="shared" si="10"/>
        <v>0</v>
      </c>
      <c r="G100" s="50" t="str">
        <f t="shared" si="11"/>
        <v>Below</v>
      </c>
    </row>
    <row r="101" spans="1:7" x14ac:dyDescent="0.3">
      <c r="A101" s="48"/>
      <c r="B101" s="48"/>
      <c r="C101" s="57">
        <v>0</v>
      </c>
      <c r="D101" s="57">
        <v>0</v>
      </c>
      <c r="E101" s="57">
        <v>0</v>
      </c>
      <c r="F101" s="60">
        <f t="shared" si="10"/>
        <v>0</v>
      </c>
      <c r="G101" s="48" t="str">
        <f t="shared" si="11"/>
        <v>Below</v>
      </c>
    </row>
    <row r="102" spans="1:7" x14ac:dyDescent="0.3">
      <c r="A102" s="50"/>
      <c r="B102" s="50"/>
      <c r="C102" s="57">
        <v>0</v>
      </c>
      <c r="D102" s="57">
        <v>0</v>
      </c>
      <c r="E102" s="57">
        <v>0</v>
      </c>
      <c r="F102" s="60">
        <f t="shared" si="10"/>
        <v>0</v>
      </c>
      <c r="G102" s="50" t="str">
        <f t="shared" si="11"/>
        <v>Below</v>
      </c>
    </row>
    <row r="103" spans="1:7" x14ac:dyDescent="0.3">
      <c r="A103" s="24"/>
      <c r="B103" s="24" t="s">
        <v>231</v>
      </c>
      <c r="C103" s="60">
        <f>SUM(C87:C102)</f>
        <v>0</v>
      </c>
      <c r="D103" s="60">
        <f t="shared" ref="D103:F103" si="12">SUM(D87:D102)</f>
        <v>0</v>
      </c>
      <c r="E103" s="60">
        <f t="shared" si="12"/>
        <v>0</v>
      </c>
      <c r="F103" s="60">
        <f t="shared" si="12"/>
        <v>0</v>
      </c>
    </row>
    <row r="104" spans="1:7" x14ac:dyDescent="0.3">
      <c r="A104" s="43" t="s">
        <v>241</v>
      </c>
      <c r="B104" s="44"/>
      <c r="C104" s="61" t="s">
        <v>209</v>
      </c>
      <c r="D104" s="61" t="s">
        <v>210</v>
      </c>
      <c r="E104" s="61" t="s">
        <v>211</v>
      </c>
      <c r="F104" s="61" t="s">
        <v>16</v>
      </c>
      <c r="G104" s="50" t="s">
        <v>281</v>
      </c>
    </row>
    <row r="105" spans="1:7" x14ac:dyDescent="0.3">
      <c r="A105" s="54" t="s">
        <v>274</v>
      </c>
      <c r="B105" s="54"/>
      <c r="C105" s="57">
        <v>0</v>
      </c>
      <c r="D105" s="57">
        <v>0</v>
      </c>
      <c r="E105" s="57">
        <v>0</v>
      </c>
      <c r="F105" s="60">
        <f>SUM(C105:E105)</f>
        <v>0</v>
      </c>
      <c r="G105" s="48" t="str">
        <f>IF(F105&lt;$B$87,$I$89,$I$88)</f>
        <v>Below</v>
      </c>
    </row>
    <row r="106" spans="1:7" x14ac:dyDescent="0.3">
      <c r="A106" s="53"/>
      <c r="B106" s="53"/>
      <c r="C106" s="57">
        <v>0</v>
      </c>
      <c r="D106" s="57">
        <v>0</v>
      </c>
      <c r="E106" s="57">
        <v>0</v>
      </c>
      <c r="F106" s="60">
        <f t="shared" ref="F106:F109" si="13">SUM(C106:E106)</f>
        <v>0</v>
      </c>
      <c r="G106" s="50" t="str">
        <f t="shared" ref="G106:G109" si="14">IF(F106&lt;$B$87,$I$89,$I$88)</f>
        <v>Below</v>
      </c>
    </row>
    <row r="107" spans="1:7" x14ac:dyDescent="0.3">
      <c r="A107" s="54"/>
      <c r="B107" s="54"/>
      <c r="C107" s="57">
        <v>0</v>
      </c>
      <c r="D107" s="57">
        <v>0</v>
      </c>
      <c r="E107" s="57">
        <v>0</v>
      </c>
      <c r="F107" s="60">
        <f t="shared" si="13"/>
        <v>0</v>
      </c>
      <c r="G107" s="48" t="str">
        <f t="shared" si="14"/>
        <v>Below</v>
      </c>
    </row>
    <row r="108" spans="1:7" x14ac:dyDescent="0.3">
      <c r="A108" s="53"/>
      <c r="B108" s="53"/>
      <c r="C108" s="57">
        <v>0</v>
      </c>
      <c r="D108" s="57">
        <v>0</v>
      </c>
      <c r="E108" s="57">
        <v>0</v>
      </c>
      <c r="F108" s="60">
        <f t="shared" si="13"/>
        <v>0</v>
      </c>
      <c r="G108" s="50" t="str">
        <f t="shared" si="14"/>
        <v>Below</v>
      </c>
    </row>
    <row r="109" spans="1:7" x14ac:dyDescent="0.3">
      <c r="A109" s="54"/>
      <c r="B109" s="54"/>
      <c r="C109" s="57">
        <v>0</v>
      </c>
      <c r="D109" s="57">
        <v>0</v>
      </c>
      <c r="E109" s="57">
        <v>0</v>
      </c>
      <c r="F109" s="60">
        <f t="shared" si="13"/>
        <v>0</v>
      </c>
      <c r="G109" s="48" t="str">
        <f t="shared" si="14"/>
        <v>Below</v>
      </c>
    </row>
    <row r="110" spans="1:7" x14ac:dyDescent="0.3">
      <c r="A110" s="24"/>
      <c r="B110" s="24" t="s">
        <v>240</v>
      </c>
      <c r="C110" s="60">
        <f>SUM(C105:C109)</f>
        <v>0</v>
      </c>
      <c r="D110" s="60">
        <f t="shared" ref="D110:F110" si="15">SUM(D105:D109)</f>
        <v>0</v>
      </c>
      <c r="E110" s="60">
        <f t="shared" si="15"/>
        <v>0</v>
      </c>
      <c r="F110" s="60">
        <f t="shared" si="15"/>
        <v>0</v>
      </c>
    </row>
    <row r="111" spans="1:7" x14ac:dyDescent="0.3">
      <c r="A111" s="43" t="s">
        <v>242</v>
      </c>
      <c r="B111" s="44"/>
      <c r="C111" s="61" t="s">
        <v>209</v>
      </c>
      <c r="D111" s="61" t="s">
        <v>210</v>
      </c>
      <c r="E111" s="61" t="s">
        <v>211</v>
      </c>
      <c r="F111" s="61" t="s">
        <v>16</v>
      </c>
    </row>
    <row r="112" spans="1:7" x14ac:dyDescent="0.3">
      <c r="A112" s="55" t="s">
        <v>287</v>
      </c>
      <c r="B112" s="55"/>
      <c r="C112" s="57">
        <v>0</v>
      </c>
      <c r="D112" s="57">
        <v>0</v>
      </c>
      <c r="E112" s="57">
        <v>0</v>
      </c>
      <c r="F112" s="60">
        <f>SUM(C112:E112)</f>
        <v>0</v>
      </c>
    </row>
    <row r="113" spans="1:8" x14ac:dyDescent="0.3">
      <c r="A113" s="56" t="s">
        <v>286</v>
      </c>
      <c r="B113" s="56"/>
      <c r="C113" s="57">
        <v>0</v>
      </c>
      <c r="D113" s="57">
        <v>0</v>
      </c>
      <c r="E113" s="57">
        <v>0</v>
      </c>
      <c r="F113" s="60">
        <f t="shared" ref="F113:F127" si="16">SUM(C113:E113)</f>
        <v>0</v>
      </c>
    </row>
    <row r="114" spans="1:8" x14ac:dyDescent="0.3">
      <c r="A114" s="55"/>
      <c r="B114" s="55"/>
      <c r="C114" s="57">
        <v>0</v>
      </c>
      <c r="D114" s="57">
        <v>0</v>
      </c>
      <c r="E114" s="57">
        <v>0</v>
      </c>
      <c r="F114" s="60">
        <f t="shared" si="16"/>
        <v>0</v>
      </c>
    </row>
    <row r="115" spans="1:8" x14ac:dyDescent="0.3">
      <c r="A115" s="56"/>
      <c r="B115" s="56"/>
      <c r="C115" s="57">
        <v>0</v>
      </c>
      <c r="D115" s="57">
        <v>0</v>
      </c>
      <c r="E115" s="57">
        <v>0</v>
      </c>
      <c r="F115" s="60">
        <f t="shared" si="16"/>
        <v>0</v>
      </c>
    </row>
    <row r="116" spans="1:8" x14ac:dyDescent="0.3">
      <c r="A116" s="55"/>
      <c r="B116" s="55"/>
      <c r="C116" s="57">
        <v>0</v>
      </c>
      <c r="D116" s="57">
        <v>0</v>
      </c>
      <c r="E116" s="57">
        <v>0</v>
      </c>
      <c r="F116" s="60">
        <f t="shared" si="16"/>
        <v>0</v>
      </c>
    </row>
    <row r="117" spans="1:8" x14ac:dyDescent="0.3">
      <c r="A117" s="56"/>
      <c r="B117" s="56"/>
      <c r="C117" s="57">
        <v>0</v>
      </c>
      <c r="D117" s="57">
        <v>0</v>
      </c>
      <c r="E117" s="57">
        <v>0</v>
      </c>
      <c r="F117" s="60">
        <f t="shared" si="16"/>
        <v>0</v>
      </c>
    </row>
    <row r="118" spans="1:8" x14ac:dyDescent="0.3">
      <c r="A118" s="55"/>
      <c r="B118" s="55"/>
      <c r="C118" s="57">
        <v>0</v>
      </c>
      <c r="D118" s="57">
        <v>0</v>
      </c>
      <c r="E118" s="57">
        <v>0</v>
      </c>
      <c r="F118" s="60">
        <f t="shared" si="16"/>
        <v>0</v>
      </c>
    </row>
    <row r="119" spans="1:8" x14ac:dyDescent="0.3">
      <c r="A119" s="56"/>
      <c r="B119" s="56"/>
      <c r="C119" s="57">
        <v>0</v>
      </c>
      <c r="D119" s="57">
        <v>0</v>
      </c>
      <c r="E119" s="57">
        <v>0</v>
      </c>
      <c r="F119" s="60">
        <f t="shared" si="16"/>
        <v>0</v>
      </c>
      <c r="H119" s="17">
        <f>IF($B$132=$G$123,$F$129-$F$70,IF($B$132=$G$124,B$62,IF($B$132=$G$125,B$62+B$63)))</f>
        <v>0</v>
      </c>
    </row>
    <row r="120" spans="1:8" x14ac:dyDescent="0.3">
      <c r="A120" s="55"/>
      <c r="B120" s="55"/>
      <c r="C120" s="57">
        <v>0</v>
      </c>
      <c r="D120" s="57">
        <v>0</v>
      </c>
      <c r="E120" s="57">
        <v>0</v>
      </c>
      <c r="F120" s="60">
        <f t="shared" si="16"/>
        <v>0</v>
      </c>
    </row>
    <row r="121" spans="1:8" x14ac:dyDescent="0.3">
      <c r="A121" s="56"/>
      <c r="B121" s="56"/>
      <c r="C121" s="57">
        <v>0</v>
      </c>
      <c r="D121" s="57">
        <v>0</v>
      </c>
      <c r="E121" s="57">
        <v>0</v>
      </c>
      <c r="F121" s="60">
        <f t="shared" si="16"/>
        <v>0</v>
      </c>
    </row>
    <row r="122" spans="1:8" x14ac:dyDescent="0.3">
      <c r="A122" s="55"/>
      <c r="B122" s="55"/>
      <c r="C122" s="57">
        <v>0</v>
      </c>
      <c r="D122" s="57">
        <v>0</v>
      </c>
      <c r="E122" s="57">
        <v>0</v>
      </c>
      <c r="F122" s="60">
        <f t="shared" si="16"/>
        <v>0</v>
      </c>
    </row>
    <row r="123" spans="1:8" x14ac:dyDescent="0.3">
      <c r="A123" s="56"/>
      <c r="B123" s="56"/>
      <c r="C123" s="57">
        <v>0</v>
      </c>
      <c r="D123" s="57">
        <v>0</v>
      </c>
      <c r="E123" s="57">
        <v>0</v>
      </c>
      <c r="F123" s="60">
        <f t="shared" si="16"/>
        <v>0</v>
      </c>
      <c r="G123" s="17" t="s">
        <v>247</v>
      </c>
    </row>
    <row r="124" spans="1:8" x14ac:dyDescent="0.3">
      <c r="A124" s="55"/>
      <c r="B124" s="55"/>
      <c r="C124" s="57">
        <v>0</v>
      </c>
      <c r="D124" s="57">
        <v>0</v>
      </c>
      <c r="E124" s="57">
        <v>0</v>
      </c>
      <c r="F124" s="60">
        <f t="shared" si="16"/>
        <v>0</v>
      </c>
      <c r="G124" s="17" t="s">
        <v>248</v>
      </c>
    </row>
    <row r="125" spans="1:8" x14ac:dyDescent="0.3">
      <c r="A125" s="56"/>
      <c r="B125" s="56"/>
      <c r="C125" s="57">
        <v>0</v>
      </c>
      <c r="D125" s="57">
        <v>0</v>
      </c>
      <c r="E125" s="57">
        <v>0</v>
      </c>
      <c r="F125" s="60">
        <f t="shared" si="16"/>
        <v>0</v>
      </c>
      <c r="G125" s="17" t="s">
        <v>249</v>
      </c>
    </row>
    <row r="126" spans="1:8" x14ac:dyDescent="0.3">
      <c r="A126" s="55"/>
      <c r="B126" s="55"/>
      <c r="C126" s="57">
        <v>0</v>
      </c>
      <c r="D126" s="57">
        <v>0</v>
      </c>
      <c r="E126" s="57">
        <v>0</v>
      </c>
      <c r="F126" s="60">
        <f t="shared" si="16"/>
        <v>0</v>
      </c>
      <c r="G126" s="17" t="s">
        <v>256</v>
      </c>
    </row>
    <row r="127" spans="1:8" x14ac:dyDescent="0.3">
      <c r="A127" s="56"/>
      <c r="B127" s="56"/>
      <c r="C127" s="57">
        <v>0</v>
      </c>
      <c r="D127" s="57">
        <v>0</v>
      </c>
      <c r="E127" s="57">
        <v>0</v>
      </c>
      <c r="F127" s="60">
        <f t="shared" si="16"/>
        <v>0</v>
      </c>
      <c r="G127" s="17" t="s">
        <v>257</v>
      </c>
    </row>
    <row r="128" spans="1:8" x14ac:dyDescent="0.3">
      <c r="A128" s="24"/>
      <c r="B128" s="24" t="s">
        <v>243</v>
      </c>
      <c r="C128" s="62">
        <f>SUM(C112:C127)</f>
        <v>0</v>
      </c>
      <c r="D128" s="62">
        <f t="shared" ref="D128:F128" si="17">SUM(D112:D127)</f>
        <v>0</v>
      </c>
      <c r="E128" s="62">
        <f t="shared" si="17"/>
        <v>0</v>
      </c>
      <c r="F128" s="62">
        <f t="shared" si="17"/>
        <v>0</v>
      </c>
    </row>
    <row r="129" spans="1:6" s="66" customFormat="1" ht="20.25" x14ac:dyDescent="0.35">
      <c r="A129" s="63"/>
      <c r="B129" s="64" t="s">
        <v>244</v>
      </c>
      <c r="C129" s="65">
        <f>SUM(C37,C44,C63,C70,C85,C103,C110,C128)</f>
        <v>0</v>
      </c>
      <c r="D129" s="65">
        <f t="shared" ref="D129:E129" si="18">SUM(D37,D44,D63,D70,D85,D103,D110,D128)</f>
        <v>0</v>
      </c>
      <c r="E129" s="65">
        <f t="shared" si="18"/>
        <v>0</v>
      </c>
      <c r="F129" s="65">
        <f>SUM(F37,F44,F63,F70,F85,F103,F110,F128)</f>
        <v>0</v>
      </c>
    </row>
    <row r="130" spans="1:6" x14ac:dyDescent="0.3">
      <c r="A130" s="43" t="s">
        <v>258</v>
      </c>
      <c r="B130" s="44"/>
      <c r="C130" s="61" t="s">
        <v>259</v>
      </c>
      <c r="D130" s="61"/>
      <c r="E130" s="61" t="s">
        <v>260</v>
      </c>
      <c r="F130" s="61" t="s">
        <v>16</v>
      </c>
    </row>
    <row r="131" spans="1:6" x14ac:dyDescent="0.3">
      <c r="A131" s="24" t="s">
        <v>245</v>
      </c>
      <c r="B131" s="351">
        <v>0</v>
      </c>
      <c r="C131" s="22">
        <v>0</v>
      </c>
      <c r="D131" s="27"/>
      <c r="E131" s="22">
        <v>0</v>
      </c>
      <c r="F131" s="352">
        <f>SUM(+C131,E131)</f>
        <v>0</v>
      </c>
    </row>
    <row r="132" spans="1:6" ht="33" x14ac:dyDescent="0.3">
      <c r="A132" s="24" t="s">
        <v>246</v>
      </c>
      <c r="B132" s="349" t="s">
        <v>248</v>
      </c>
      <c r="C132" s="27"/>
      <c r="D132" s="27"/>
      <c r="E132" s="27"/>
      <c r="F132" s="27"/>
    </row>
    <row r="133" spans="1:6" x14ac:dyDescent="0.3">
      <c r="A133" s="24" t="s">
        <v>250</v>
      </c>
      <c r="B133" s="26">
        <f>IF($B$132=$G$123,$F$129-$F$70,IF($B$132=$G$124,$F$37,IF($B$132=$G$125,$F$37+$F$44)))</f>
        <v>0</v>
      </c>
      <c r="C133" s="27"/>
      <c r="D133" s="27"/>
      <c r="E133" s="27"/>
      <c r="F133" s="27"/>
    </row>
    <row r="134" spans="1:6" x14ac:dyDescent="0.3">
      <c r="A134" s="24" t="s">
        <v>288</v>
      </c>
      <c r="B134" s="354">
        <v>0</v>
      </c>
      <c r="C134" s="27"/>
      <c r="D134" s="27"/>
      <c r="E134" s="27"/>
      <c r="F134" s="27"/>
    </row>
    <row r="135" spans="1:6" x14ac:dyDescent="0.3">
      <c r="A135" s="24" t="s">
        <v>253</v>
      </c>
      <c r="B135" s="26">
        <f>B133-B134</f>
        <v>0</v>
      </c>
      <c r="C135" s="27"/>
      <c r="D135" s="27"/>
      <c r="E135" s="27"/>
      <c r="F135" s="27"/>
    </row>
    <row r="136" spans="1:6" x14ac:dyDescent="0.3">
      <c r="A136" s="24" t="s">
        <v>254</v>
      </c>
      <c r="B136" s="26">
        <f>B131*B135</f>
        <v>0</v>
      </c>
      <c r="C136" s="27"/>
      <c r="D136" s="27"/>
      <c r="E136" s="27"/>
      <c r="F136" s="27"/>
    </row>
    <row r="137" spans="1:6" x14ac:dyDescent="0.3">
      <c r="A137" s="24" t="s">
        <v>255</v>
      </c>
      <c r="B137" s="24" t="s">
        <v>256</v>
      </c>
      <c r="C137" s="27"/>
      <c r="D137" s="27"/>
      <c r="E137" s="27"/>
      <c r="F137" s="27"/>
    </row>
    <row r="138" spans="1:6" x14ac:dyDescent="0.3">
      <c r="A138" s="24" t="s">
        <v>262</v>
      </c>
      <c r="B138" s="350">
        <v>44561</v>
      </c>
      <c r="C138" s="27"/>
      <c r="D138" s="27"/>
      <c r="E138" s="27"/>
      <c r="F138" s="27"/>
    </row>
    <row r="139" spans="1:6" x14ac:dyDescent="0.3">
      <c r="A139" s="24"/>
      <c r="B139" s="24" t="s">
        <v>261</v>
      </c>
      <c r="C139" s="62">
        <f>SUM(C131)</f>
        <v>0</v>
      </c>
      <c r="D139" s="69"/>
      <c r="E139" s="62">
        <f>SUM(E131)</f>
        <v>0</v>
      </c>
      <c r="F139" s="62">
        <f>SUM(F131)</f>
        <v>0</v>
      </c>
    </row>
    <row r="140" spans="1:6" ht="20.25" x14ac:dyDescent="0.35">
      <c r="A140" s="18"/>
      <c r="B140" s="72" t="s">
        <v>263</v>
      </c>
      <c r="C140" s="73">
        <f>SUM(C139,C129)</f>
        <v>0</v>
      </c>
      <c r="D140" s="73">
        <f t="shared" ref="D140:F140" si="19">SUM(D139,D129)</f>
        <v>0</v>
      </c>
      <c r="E140" s="73">
        <f t="shared" si="19"/>
        <v>0</v>
      </c>
      <c r="F140" s="73">
        <f t="shared" si="19"/>
        <v>0</v>
      </c>
    </row>
    <row r="142" spans="1:6" x14ac:dyDescent="0.3">
      <c r="A142" s="17" t="s">
        <v>289</v>
      </c>
      <c r="B142" s="353"/>
    </row>
    <row r="143" spans="1:6" x14ac:dyDescent="0.3">
      <c r="A143" s="17" t="s">
        <v>290</v>
      </c>
    </row>
  </sheetData>
  <mergeCells count="1">
    <mergeCell ref="C1:F5"/>
  </mergeCells>
  <dataValidations count="4">
    <dataValidation type="list" allowBlank="1" showInputMessage="1" showErrorMessage="1" prompt="Select Method of Allocation" sqref="B132" xr:uid="{8285E43A-1307-41D6-9F09-7B58FA93E016}">
      <formula1>$G$123:$G$125</formula1>
    </dataValidation>
    <dataValidation type="list" allowBlank="1" showInputMessage="1" showErrorMessage="1" sqref="B137" xr:uid="{452207BE-E96E-4B19-9284-F0DA10CCFD42}">
      <formula1>$G$126:$G$127</formula1>
    </dataValidation>
    <dataValidation type="list" allowBlank="1" showInputMessage="1" showErrorMessage="1" sqref="G89:G102 G105:G109" xr:uid="{D196E7FD-2DCC-4962-BACA-A66FCA68B214}">
      <formula1>$I$88:$I$89</formula1>
    </dataValidation>
    <dataValidation type="list" allowBlank="1" showInputMessage="1" showErrorMessage="1" sqref="B42" xr:uid="{B5AC5A3D-4CC3-494E-94CF-350E6624D3D3}">
      <formula1>$I$41:$I$42</formula1>
    </dataValidation>
  </dataValidations>
  <pageMargins left="0.7" right="0.7" top="0.75" bottom="0.75" header="0.3" footer="0.3"/>
  <pageSetup orientation="portrait" horizontalDpi="4294967295" verticalDpi="4294967295" r:id="rId1"/>
  <rowBreaks count="1" manualBreakCount="1">
    <brk id="70" max="16383" man="1"/>
  </rowBreaks>
  <colBreaks count="1" manualBreakCount="1">
    <brk id="6" max="141" man="1"/>
  </colBreak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651FF-7BE2-4F60-AF61-8BAFDBC436E0}">
  <dimension ref="A1:J143"/>
  <sheetViews>
    <sheetView zoomScale="60" zoomScaleNormal="60" workbookViewId="0">
      <selection activeCell="B2" sqref="B2"/>
    </sheetView>
  </sheetViews>
  <sheetFormatPr defaultColWidth="9.140625" defaultRowHeight="16.5" x14ac:dyDescent="0.3"/>
  <cols>
    <col min="1" max="9" width="35.7109375" style="17" customWidth="1"/>
    <col min="10" max="10" width="43.85546875" style="17" bestFit="1" customWidth="1"/>
    <col min="11" max="11" width="35.7109375" style="17" customWidth="1"/>
    <col min="12" max="16384" width="9.140625" style="17"/>
  </cols>
  <sheetData>
    <row r="1" spans="1:10" x14ac:dyDescent="0.3">
      <c r="A1" s="17" t="s">
        <v>203</v>
      </c>
      <c r="C1" s="358" t="s">
        <v>280</v>
      </c>
      <c r="D1" s="358"/>
      <c r="E1" s="358"/>
      <c r="F1" s="358"/>
    </row>
    <row r="2" spans="1:10" x14ac:dyDescent="0.3">
      <c r="A2" s="18" t="s">
        <v>204</v>
      </c>
      <c r="B2" s="19"/>
      <c r="C2" s="358"/>
      <c r="D2" s="358"/>
      <c r="E2" s="358"/>
      <c r="F2" s="358"/>
    </row>
    <row r="3" spans="1:10" x14ac:dyDescent="0.3">
      <c r="A3" s="18" t="s">
        <v>205</v>
      </c>
      <c r="B3" s="20"/>
      <c r="C3" s="358"/>
      <c r="D3" s="358"/>
      <c r="E3" s="358"/>
      <c r="F3" s="358"/>
    </row>
    <row r="4" spans="1:10" x14ac:dyDescent="0.3">
      <c r="A4" s="18" t="s">
        <v>160</v>
      </c>
      <c r="B4" s="20"/>
      <c r="C4" s="358"/>
      <c r="D4" s="358"/>
      <c r="E4" s="358"/>
      <c r="F4" s="358"/>
    </row>
    <row r="5" spans="1:10" x14ac:dyDescent="0.3">
      <c r="C5" s="359"/>
      <c r="D5" s="359"/>
      <c r="E5" s="359"/>
      <c r="F5" s="359"/>
    </row>
    <row r="6" spans="1:10" x14ac:dyDescent="0.3">
      <c r="A6" s="18" t="s">
        <v>206</v>
      </c>
      <c r="B6" s="18"/>
      <c r="C6" s="58" t="s">
        <v>209</v>
      </c>
      <c r="D6" s="58" t="s">
        <v>210</v>
      </c>
      <c r="E6" s="58" t="s">
        <v>211</v>
      </c>
      <c r="F6" s="58" t="s">
        <v>16</v>
      </c>
      <c r="G6" s="18"/>
      <c r="H6" s="18"/>
      <c r="I6" s="18"/>
      <c r="J6" s="18"/>
    </row>
    <row r="7" spans="1:10" x14ac:dyDescent="0.3">
      <c r="A7" s="21" t="s">
        <v>207</v>
      </c>
      <c r="B7" s="21" t="s">
        <v>208</v>
      </c>
      <c r="C7" s="59"/>
      <c r="D7" s="59"/>
      <c r="E7" s="59"/>
      <c r="F7" s="59"/>
      <c r="G7" s="40" t="s">
        <v>212</v>
      </c>
      <c r="H7" s="21" t="s">
        <v>213</v>
      </c>
      <c r="I7" s="21" t="s">
        <v>214</v>
      </c>
      <c r="J7" s="21" t="s">
        <v>270</v>
      </c>
    </row>
    <row r="8" spans="1:10" x14ac:dyDescent="0.3">
      <c r="A8" s="34"/>
      <c r="B8" s="34"/>
      <c r="C8" s="57">
        <v>0</v>
      </c>
      <c r="D8" s="57">
        <v>0</v>
      </c>
      <c r="E8" s="57">
        <v>0</v>
      </c>
      <c r="F8" s="60">
        <f>SUM(C8:E8)</f>
        <v>0</v>
      </c>
      <c r="G8" s="41">
        <v>0</v>
      </c>
      <c r="H8" s="34">
        <v>12</v>
      </c>
      <c r="I8" s="38">
        <v>1</v>
      </c>
      <c r="J8" s="41">
        <f>(G8/12)*H8*I8</f>
        <v>0</v>
      </c>
    </row>
    <row r="9" spans="1:10" x14ac:dyDescent="0.3">
      <c r="A9" s="21"/>
      <c r="B9" s="21"/>
      <c r="C9" s="57">
        <v>0</v>
      </c>
      <c r="D9" s="57">
        <v>0</v>
      </c>
      <c r="E9" s="57">
        <v>0</v>
      </c>
      <c r="F9" s="60">
        <f t="shared" ref="F9:F36" si="0">SUM(C9:E9)</f>
        <v>0</v>
      </c>
      <c r="G9" s="40">
        <v>0</v>
      </c>
      <c r="H9" s="21">
        <v>0</v>
      </c>
      <c r="I9" s="39">
        <v>0</v>
      </c>
      <c r="J9" s="40">
        <f t="shared" ref="J9:J36" si="1">(G9/12)*H9*I9</f>
        <v>0</v>
      </c>
    </row>
    <row r="10" spans="1:10" x14ac:dyDescent="0.3">
      <c r="A10" s="34"/>
      <c r="B10" s="34"/>
      <c r="C10" s="57">
        <v>0</v>
      </c>
      <c r="D10" s="57">
        <v>0</v>
      </c>
      <c r="E10" s="57">
        <v>0</v>
      </c>
      <c r="F10" s="60">
        <f t="shared" si="0"/>
        <v>0</v>
      </c>
      <c r="G10" s="41">
        <v>0</v>
      </c>
      <c r="H10" s="34">
        <v>0</v>
      </c>
      <c r="I10" s="38">
        <v>0</v>
      </c>
      <c r="J10" s="41">
        <f t="shared" si="1"/>
        <v>0</v>
      </c>
    </row>
    <row r="11" spans="1:10" x14ac:dyDescent="0.3">
      <c r="A11" s="21"/>
      <c r="B11" s="21"/>
      <c r="C11" s="57">
        <v>0</v>
      </c>
      <c r="D11" s="57">
        <v>0</v>
      </c>
      <c r="E11" s="57">
        <v>0</v>
      </c>
      <c r="F11" s="60">
        <f t="shared" si="0"/>
        <v>0</v>
      </c>
      <c r="G11" s="40">
        <v>0</v>
      </c>
      <c r="H11" s="21">
        <v>0</v>
      </c>
      <c r="I11" s="39">
        <v>0</v>
      </c>
      <c r="J11" s="40">
        <f t="shared" si="1"/>
        <v>0</v>
      </c>
    </row>
    <row r="12" spans="1:10" x14ac:dyDescent="0.3">
      <c r="A12" s="34"/>
      <c r="B12" s="34"/>
      <c r="C12" s="57">
        <v>0</v>
      </c>
      <c r="D12" s="57">
        <v>0</v>
      </c>
      <c r="E12" s="57">
        <v>0</v>
      </c>
      <c r="F12" s="60">
        <f t="shared" si="0"/>
        <v>0</v>
      </c>
      <c r="G12" s="41">
        <v>0</v>
      </c>
      <c r="H12" s="34">
        <v>0</v>
      </c>
      <c r="I12" s="38">
        <v>0</v>
      </c>
      <c r="J12" s="41">
        <f t="shared" si="1"/>
        <v>0</v>
      </c>
    </row>
    <row r="13" spans="1:10" x14ac:dyDescent="0.3">
      <c r="A13" s="21"/>
      <c r="B13" s="21"/>
      <c r="C13" s="57">
        <v>0</v>
      </c>
      <c r="D13" s="57">
        <v>0</v>
      </c>
      <c r="E13" s="57">
        <v>0</v>
      </c>
      <c r="F13" s="60">
        <f t="shared" si="0"/>
        <v>0</v>
      </c>
      <c r="G13" s="40">
        <v>0</v>
      </c>
      <c r="H13" s="21">
        <v>0</v>
      </c>
      <c r="I13" s="39">
        <v>0</v>
      </c>
      <c r="J13" s="40">
        <f t="shared" si="1"/>
        <v>0</v>
      </c>
    </row>
    <row r="14" spans="1:10" x14ac:dyDescent="0.3">
      <c r="A14" s="34"/>
      <c r="B14" s="34"/>
      <c r="C14" s="57">
        <v>0</v>
      </c>
      <c r="D14" s="57">
        <v>0</v>
      </c>
      <c r="E14" s="57">
        <v>0</v>
      </c>
      <c r="F14" s="60">
        <f t="shared" si="0"/>
        <v>0</v>
      </c>
      <c r="G14" s="41">
        <v>0</v>
      </c>
      <c r="H14" s="34">
        <v>0</v>
      </c>
      <c r="I14" s="38">
        <v>0</v>
      </c>
      <c r="J14" s="41">
        <f t="shared" si="1"/>
        <v>0</v>
      </c>
    </row>
    <row r="15" spans="1:10" x14ac:dyDescent="0.3">
      <c r="A15" s="21"/>
      <c r="B15" s="21"/>
      <c r="C15" s="57">
        <v>0</v>
      </c>
      <c r="D15" s="57">
        <v>0</v>
      </c>
      <c r="E15" s="57">
        <v>0</v>
      </c>
      <c r="F15" s="60">
        <f t="shared" si="0"/>
        <v>0</v>
      </c>
      <c r="G15" s="40">
        <v>0</v>
      </c>
      <c r="H15" s="21">
        <v>0</v>
      </c>
      <c r="I15" s="39">
        <v>0</v>
      </c>
      <c r="J15" s="40">
        <f t="shared" si="1"/>
        <v>0</v>
      </c>
    </row>
    <row r="16" spans="1:10" x14ac:dyDescent="0.3">
      <c r="A16" s="34"/>
      <c r="B16" s="34"/>
      <c r="C16" s="57">
        <v>0</v>
      </c>
      <c r="D16" s="57">
        <v>0</v>
      </c>
      <c r="E16" s="57">
        <v>0</v>
      </c>
      <c r="F16" s="60">
        <f t="shared" si="0"/>
        <v>0</v>
      </c>
      <c r="G16" s="41">
        <v>0</v>
      </c>
      <c r="H16" s="34">
        <v>0</v>
      </c>
      <c r="I16" s="38">
        <v>0</v>
      </c>
      <c r="J16" s="41">
        <f t="shared" si="1"/>
        <v>0</v>
      </c>
    </row>
    <row r="17" spans="1:10" x14ac:dyDescent="0.3">
      <c r="A17" s="21"/>
      <c r="B17" s="21"/>
      <c r="C17" s="57">
        <v>0</v>
      </c>
      <c r="D17" s="57">
        <v>0</v>
      </c>
      <c r="E17" s="57">
        <v>0</v>
      </c>
      <c r="F17" s="60">
        <f t="shared" si="0"/>
        <v>0</v>
      </c>
      <c r="G17" s="40">
        <v>0</v>
      </c>
      <c r="H17" s="21">
        <v>0</v>
      </c>
      <c r="I17" s="39">
        <v>0</v>
      </c>
      <c r="J17" s="40">
        <f t="shared" si="1"/>
        <v>0</v>
      </c>
    </row>
    <row r="18" spans="1:10" x14ac:dyDescent="0.3">
      <c r="A18" s="34"/>
      <c r="B18" s="34"/>
      <c r="C18" s="57">
        <v>0</v>
      </c>
      <c r="D18" s="57">
        <v>0</v>
      </c>
      <c r="E18" s="57">
        <v>0</v>
      </c>
      <c r="F18" s="60">
        <f t="shared" si="0"/>
        <v>0</v>
      </c>
      <c r="G18" s="41">
        <v>0</v>
      </c>
      <c r="H18" s="34">
        <v>0</v>
      </c>
      <c r="I18" s="38">
        <v>0</v>
      </c>
      <c r="J18" s="41">
        <f t="shared" si="1"/>
        <v>0</v>
      </c>
    </row>
    <row r="19" spans="1:10" x14ac:dyDescent="0.3">
      <c r="A19" s="21"/>
      <c r="B19" s="21"/>
      <c r="C19" s="57">
        <v>0</v>
      </c>
      <c r="D19" s="57">
        <v>0</v>
      </c>
      <c r="E19" s="57">
        <v>0</v>
      </c>
      <c r="F19" s="60">
        <f t="shared" si="0"/>
        <v>0</v>
      </c>
      <c r="G19" s="40">
        <v>0</v>
      </c>
      <c r="H19" s="21">
        <v>0</v>
      </c>
      <c r="I19" s="39">
        <v>0</v>
      </c>
      <c r="J19" s="40">
        <f t="shared" si="1"/>
        <v>0</v>
      </c>
    </row>
    <row r="20" spans="1:10" x14ac:dyDescent="0.3">
      <c r="A20" s="34"/>
      <c r="B20" s="34"/>
      <c r="C20" s="57">
        <v>0</v>
      </c>
      <c r="D20" s="57">
        <v>0</v>
      </c>
      <c r="E20" s="57">
        <v>0</v>
      </c>
      <c r="F20" s="60">
        <f t="shared" si="0"/>
        <v>0</v>
      </c>
      <c r="G20" s="41">
        <v>0</v>
      </c>
      <c r="H20" s="34">
        <v>0</v>
      </c>
      <c r="I20" s="38">
        <v>0</v>
      </c>
      <c r="J20" s="41">
        <f t="shared" si="1"/>
        <v>0</v>
      </c>
    </row>
    <row r="21" spans="1:10" x14ac:dyDescent="0.3">
      <c r="A21" s="21"/>
      <c r="B21" s="21"/>
      <c r="C21" s="57">
        <v>0</v>
      </c>
      <c r="D21" s="57">
        <v>0</v>
      </c>
      <c r="E21" s="57">
        <v>0</v>
      </c>
      <c r="F21" s="60">
        <f t="shared" si="0"/>
        <v>0</v>
      </c>
      <c r="G21" s="40">
        <v>0</v>
      </c>
      <c r="H21" s="21">
        <v>0</v>
      </c>
      <c r="I21" s="39">
        <v>0</v>
      </c>
      <c r="J21" s="40">
        <f t="shared" si="1"/>
        <v>0</v>
      </c>
    </row>
    <row r="22" spans="1:10" x14ac:dyDescent="0.3">
      <c r="A22" s="34"/>
      <c r="B22" s="34"/>
      <c r="C22" s="57">
        <v>0</v>
      </c>
      <c r="D22" s="57">
        <v>0</v>
      </c>
      <c r="E22" s="57">
        <v>0</v>
      </c>
      <c r="F22" s="60">
        <f t="shared" si="0"/>
        <v>0</v>
      </c>
      <c r="G22" s="41">
        <v>0</v>
      </c>
      <c r="H22" s="34">
        <v>0</v>
      </c>
      <c r="I22" s="38">
        <v>0</v>
      </c>
      <c r="J22" s="41">
        <f t="shared" si="1"/>
        <v>0</v>
      </c>
    </row>
    <row r="23" spans="1:10" x14ac:dyDescent="0.3">
      <c r="A23" s="21"/>
      <c r="B23" s="21"/>
      <c r="C23" s="57">
        <v>0</v>
      </c>
      <c r="D23" s="57">
        <v>0</v>
      </c>
      <c r="E23" s="57">
        <v>0</v>
      </c>
      <c r="F23" s="60">
        <f t="shared" si="0"/>
        <v>0</v>
      </c>
      <c r="G23" s="40">
        <v>0</v>
      </c>
      <c r="H23" s="21">
        <v>0</v>
      </c>
      <c r="I23" s="39">
        <v>0</v>
      </c>
      <c r="J23" s="40">
        <f t="shared" si="1"/>
        <v>0</v>
      </c>
    </row>
    <row r="24" spans="1:10" x14ac:dyDescent="0.3">
      <c r="A24" s="34"/>
      <c r="B24" s="34"/>
      <c r="C24" s="57">
        <v>0</v>
      </c>
      <c r="D24" s="57">
        <v>0</v>
      </c>
      <c r="E24" s="57">
        <v>0</v>
      </c>
      <c r="F24" s="60">
        <f t="shared" si="0"/>
        <v>0</v>
      </c>
      <c r="G24" s="41">
        <v>0</v>
      </c>
      <c r="H24" s="34">
        <v>0</v>
      </c>
      <c r="I24" s="38">
        <v>0</v>
      </c>
      <c r="J24" s="41">
        <f t="shared" si="1"/>
        <v>0</v>
      </c>
    </row>
    <row r="25" spans="1:10" x14ac:dyDescent="0.3">
      <c r="A25" s="21"/>
      <c r="B25" s="21"/>
      <c r="C25" s="57">
        <v>0</v>
      </c>
      <c r="D25" s="57">
        <v>0</v>
      </c>
      <c r="E25" s="57">
        <v>0</v>
      </c>
      <c r="F25" s="60">
        <f t="shared" si="0"/>
        <v>0</v>
      </c>
      <c r="G25" s="40">
        <v>0</v>
      </c>
      <c r="H25" s="21">
        <v>0</v>
      </c>
      <c r="I25" s="39">
        <v>0</v>
      </c>
      <c r="J25" s="40">
        <f t="shared" si="1"/>
        <v>0</v>
      </c>
    </row>
    <row r="26" spans="1:10" x14ac:dyDescent="0.3">
      <c r="A26" s="34"/>
      <c r="B26" s="34"/>
      <c r="C26" s="57">
        <v>0</v>
      </c>
      <c r="D26" s="57">
        <v>0</v>
      </c>
      <c r="E26" s="57">
        <v>0</v>
      </c>
      <c r="F26" s="60">
        <f t="shared" si="0"/>
        <v>0</v>
      </c>
      <c r="G26" s="41">
        <v>0</v>
      </c>
      <c r="H26" s="34">
        <v>0</v>
      </c>
      <c r="I26" s="38">
        <v>0</v>
      </c>
      <c r="J26" s="41">
        <f t="shared" si="1"/>
        <v>0</v>
      </c>
    </row>
    <row r="27" spans="1:10" x14ac:dyDescent="0.3">
      <c r="A27" s="21"/>
      <c r="B27" s="21"/>
      <c r="C27" s="57">
        <v>0</v>
      </c>
      <c r="D27" s="57">
        <v>0</v>
      </c>
      <c r="E27" s="57">
        <v>0</v>
      </c>
      <c r="F27" s="60">
        <f t="shared" si="0"/>
        <v>0</v>
      </c>
      <c r="G27" s="40">
        <v>0</v>
      </c>
      <c r="H27" s="21">
        <v>0</v>
      </c>
      <c r="I27" s="39">
        <v>0</v>
      </c>
      <c r="J27" s="40">
        <f t="shared" si="1"/>
        <v>0</v>
      </c>
    </row>
    <row r="28" spans="1:10" x14ac:dyDescent="0.3">
      <c r="A28" s="34"/>
      <c r="B28" s="34"/>
      <c r="C28" s="57">
        <v>0</v>
      </c>
      <c r="D28" s="57">
        <v>0</v>
      </c>
      <c r="E28" s="57">
        <v>0</v>
      </c>
      <c r="F28" s="60">
        <f t="shared" si="0"/>
        <v>0</v>
      </c>
      <c r="G28" s="41">
        <v>0</v>
      </c>
      <c r="H28" s="34">
        <v>0</v>
      </c>
      <c r="I28" s="38">
        <v>0</v>
      </c>
      <c r="J28" s="41">
        <f t="shared" si="1"/>
        <v>0</v>
      </c>
    </row>
    <row r="29" spans="1:10" x14ac:dyDescent="0.3">
      <c r="A29" s="21"/>
      <c r="B29" s="21"/>
      <c r="C29" s="57">
        <v>0</v>
      </c>
      <c r="D29" s="57">
        <v>0</v>
      </c>
      <c r="E29" s="57">
        <v>0</v>
      </c>
      <c r="F29" s="60">
        <f t="shared" si="0"/>
        <v>0</v>
      </c>
      <c r="G29" s="40">
        <v>0</v>
      </c>
      <c r="H29" s="21">
        <v>0</v>
      </c>
      <c r="I29" s="39">
        <v>0</v>
      </c>
      <c r="J29" s="40">
        <f t="shared" si="1"/>
        <v>0</v>
      </c>
    </row>
    <row r="30" spans="1:10" x14ac:dyDescent="0.3">
      <c r="A30" s="34"/>
      <c r="B30" s="34"/>
      <c r="C30" s="57">
        <v>0</v>
      </c>
      <c r="D30" s="57">
        <v>0</v>
      </c>
      <c r="E30" s="57">
        <v>0</v>
      </c>
      <c r="F30" s="60">
        <f t="shared" si="0"/>
        <v>0</v>
      </c>
      <c r="G30" s="41">
        <v>0</v>
      </c>
      <c r="H30" s="34">
        <v>0</v>
      </c>
      <c r="I30" s="38">
        <v>0</v>
      </c>
      <c r="J30" s="41">
        <f t="shared" si="1"/>
        <v>0</v>
      </c>
    </row>
    <row r="31" spans="1:10" x14ac:dyDescent="0.3">
      <c r="A31" s="21"/>
      <c r="B31" s="21"/>
      <c r="C31" s="57">
        <v>0</v>
      </c>
      <c r="D31" s="57">
        <v>0</v>
      </c>
      <c r="E31" s="57">
        <v>0</v>
      </c>
      <c r="F31" s="60">
        <f t="shared" si="0"/>
        <v>0</v>
      </c>
      <c r="G31" s="40">
        <v>0</v>
      </c>
      <c r="H31" s="21">
        <v>0</v>
      </c>
      <c r="I31" s="39">
        <v>0</v>
      </c>
      <c r="J31" s="40">
        <f t="shared" si="1"/>
        <v>0</v>
      </c>
    </row>
    <row r="32" spans="1:10" x14ac:dyDescent="0.3">
      <c r="A32" s="34"/>
      <c r="B32" s="34"/>
      <c r="C32" s="57">
        <v>0</v>
      </c>
      <c r="D32" s="57">
        <v>0</v>
      </c>
      <c r="E32" s="57">
        <v>0</v>
      </c>
      <c r="F32" s="60">
        <f t="shared" si="0"/>
        <v>0</v>
      </c>
      <c r="G32" s="41">
        <v>0</v>
      </c>
      <c r="H32" s="34">
        <v>0</v>
      </c>
      <c r="I32" s="38">
        <v>0</v>
      </c>
      <c r="J32" s="41">
        <f t="shared" si="1"/>
        <v>0</v>
      </c>
    </row>
    <row r="33" spans="1:10" x14ac:dyDescent="0.3">
      <c r="A33" s="21"/>
      <c r="B33" s="21"/>
      <c r="C33" s="57">
        <v>0</v>
      </c>
      <c r="D33" s="57">
        <v>0</v>
      </c>
      <c r="E33" s="57">
        <v>0</v>
      </c>
      <c r="F33" s="60">
        <f t="shared" si="0"/>
        <v>0</v>
      </c>
      <c r="G33" s="40">
        <v>0</v>
      </c>
      <c r="H33" s="21">
        <v>0</v>
      </c>
      <c r="I33" s="39">
        <v>0</v>
      </c>
      <c r="J33" s="40">
        <f t="shared" si="1"/>
        <v>0</v>
      </c>
    </row>
    <row r="34" spans="1:10" x14ac:dyDescent="0.3">
      <c r="A34" s="34"/>
      <c r="B34" s="34"/>
      <c r="C34" s="57">
        <v>0</v>
      </c>
      <c r="D34" s="57">
        <v>0</v>
      </c>
      <c r="E34" s="57">
        <v>0</v>
      </c>
      <c r="F34" s="60">
        <f t="shared" si="0"/>
        <v>0</v>
      </c>
      <c r="G34" s="41">
        <v>0</v>
      </c>
      <c r="H34" s="34">
        <v>0</v>
      </c>
      <c r="I34" s="38">
        <v>0</v>
      </c>
      <c r="J34" s="41">
        <f t="shared" si="1"/>
        <v>0</v>
      </c>
    </row>
    <row r="35" spans="1:10" x14ac:dyDescent="0.3">
      <c r="A35" s="21"/>
      <c r="B35" s="21"/>
      <c r="C35" s="57">
        <v>0</v>
      </c>
      <c r="D35" s="57">
        <v>0</v>
      </c>
      <c r="E35" s="57">
        <v>0</v>
      </c>
      <c r="F35" s="60">
        <f t="shared" si="0"/>
        <v>0</v>
      </c>
      <c r="G35" s="40">
        <v>0</v>
      </c>
      <c r="H35" s="21">
        <v>0</v>
      </c>
      <c r="I35" s="39">
        <v>0</v>
      </c>
      <c r="J35" s="40">
        <f t="shared" si="1"/>
        <v>0</v>
      </c>
    </row>
    <row r="36" spans="1:10" x14ac:dyDescent="0.3">
      <c r="A36" s="34"/>
      <c r="B36" s="34"/>
      <c r="C36" s="57">
        <v>0</v>
      </c>
      <c r="D36" s="57">
        <v>0</v>
      </c>
      <c r="E36" s="57">
        <v>0</v>
      </c>
      <c r="F36" s="60">
        <f t="shared" si="0"/>
        <v>0</v>
      </c>
      <c r="G36" s="41">
        <v>0</v>
      </c>
      <c r="H36" s="34">
        <v>0</v>
      </c>
      <c r="I36" s="38">
        <v>0</v>
      </c>
      <c r="J36" s="41">
        <f t="shared" si="1"/>
        <v>0</v>
      </c>
    </row>
    <row r="37" spans="1:10" x14ac:dyDescent="0.3">
      <c r="A37" s="24"/>
      <c r="B37" s="25" t="s">
        <v>220</v>
      </c>
      <c r="C37" s="60">
        <f>SUM(C8:C36)</f>
        <v>0</v>
      </c>
      <c r="D37" s="60">
        <f t="shared" ref="D37:J37" si="2">SUM(D8:D36)</f>
        <v>0</v>
      </c>
      <c r="E37" s="60">
        <f t="shared" si="2"/>
        <v>0</v>
      </c>
      <c r="F37" s="60">
        <f t="shared" si="2"/>
        <v>0</v>
      </c>
      <c r="G37" s="26">
        <f t="shared" si="2"/>
        <v>0</v>
      </c>
      <c r="H37" s="27"/>
      <c r="I37" s="28"/>
      <c r="J37" s="26">
        <f t="shared" si="2"/>
        <v>0</v>
      </c>
    </row>
    <row r="38" spans="1:10" x14ac:dyDescent="0.3">
      <c r="A38" s="43" t="s">
        <v>215</v>
      </c>
      <c r="B38" s="46"/>
      <c r="C38" s="61" t="s">
        <v>209</v>
      </c>
      <c r="D38" s="61" t="s">
        <v>210</v>
      </c>
      <c r="E38" s="61" t="s">
        <v>211</v>
      </c>
      <c r="F38" s="61" t="s">
        <v>16</v>
      </c>
      <c r="G38" s="45"/>
      <c r="H38" s="45"/>
      <c r="I38" s="45"/>
      <c r="J38" s="47"/>
    </row>
    <row r="39" spans="1:10" x14ac:dyDescent="0.3">
      <c r="A39" s="29" t="s">
        <v>216</v>
      </c>
      <c r="B39" s="30">
        <v>0</v>
      </c>
      <c r="C39" s="57">
        <v>0</v>
      </c>
      <c r="D39" s="57">
        <v>0</v>
      </c>
      <c r="E39" s="57">
        <v>0</v>
      </c>
      <c r="F39" s="60">
        <f>SUM(C39:E39)</f>
        <v>0</v>
      </c>
    </row>
    <row r="40" spans="1:10" x14ac:dyDescent="0.3">
      <c r="A40" s="35" t="s">
        <v>217</v>
      </c>
      <c r="B40" s="36">
        <v>0</v>
      </c>
      <c r="C40" s="348">
        <v>0</v>
      </c>
      <c r="D40" s="348">
        <v>0</v>
      </c>
      <c r="E40" s="348">
        <v>0</v>
      </c>
      <c r="F40" s="60">
        <v>0</v>
      </c>
    </row>
    <row r="41" spans="1:10" x14ac:dyDescent="0.3">
      <c r="A41" s="29" t="s">
        <v>218</v>
      </c>
      <c r="B41" s="30">
        <v>0</v>
      </c>
      <c r="C41" s="348">
        <v>0</v>
      </c>
      <c r="D41" s="348">
        <v>0</v>
      </c>
      <c r="E41" s="348">
        <v>0</v>
      </c>
      <c r="F41" s="60">
        <v>0</v>
      </c>
      <c r="I41" s="17" t="s">
        <v>273</v>
      </c>
    </row>
    <row r="42" spans="1:10" ht="33" x14ac:dyDescent="0.3">
      <c r="A42" s="37" t="s">
        <v>219</v>
      </c>
      <c r="B42" s="35" t="s">
        <v>271</v>
      </c>
      <c r="C42" s="70"/>
      <c r="D42" s="70"/>
      <c r="E42" s="70"/>
      <c r="F42" s="70"/>
      <c r="I42" s="17" t="s">
        <v>271</v>
      </c>
    </row>
    <row r="43" spans="1:10" x14ac:dyDescent="0.3">
      <c r="A43" s="29"/>
      <c r="B43" s="29"/>
      <c r="C43" s="70"/>
      <c r="D43" s="70"/>
      <c r="E43" s="70"/>
      <c r="F43" s="70"/>
    </row>
    <row r="44" spans="1:10" x14ac:dyDescent="0.3">
      <c r="A44" s="24"/>
      <c r="B44" s="25" t="s">
        <v>221</v>
      </c>
      <c r="C44" s="60">
        <f t="shared" ref="C44:E44" si="3">SUM(C39:C41)</f>
        <v>0</v>
      </c>
      <c r="D44" s="60">
        <f t="shared" si="3"/>
        <v>0</v>
      </c>
      <c r="E44" s="60">
        <f t="shared" si="3"/>
        <v>0</v>
      </c>
      <c r="F44" s="60">
        <f>SUM(F39:F41)</f>
        <v>0</v>
      </c>
    </row>
    <row r="45" spans="1:10" x14ac:dyDescent="0.3">
      <c r="A45" s="43" t="s">
        <v>222</v>
      </c>
      <c r="B45" s="45"/>
      <c r="C45" s="61" t="s">
        <v>209</v>
      </c>
      <c r="D45" s="61" t="s">
        <v>210</v>
      </c>
      <c r="E45" s="61" t="s">
        <v>211</v>
      </c>
      <c r="F45" s="61" t="s">
        <v>16</v>
      </c>
    </row>
    <row r="46" spans="1:10" x14ac:dyDescent="0.3">
      <c r="A46" s="31" t="s">
        <v>235</v>
      </c>
      <c r="B46" s="31">
        <v>0</v>
      </c>
      <c r="C46" s="57">
        <v>0</v>
      </c>
      <c r="D46" s="57">
        <v>0</v>
      </c>
      <c r="E46" s="57">
        <v>0</v>
      </c>
      <c r="F46" s="60">
        <f>SUM(C46:E46)</f>
        <v>0</v>
      </c>
    </row>
    <row r="47" spans="1:10" x14ac:dyDescent="0.3">
      <c r="A47" s="33" t="s">
        <v>236</v>
      </c>
      <c r="B47" s="344">
        <v>0</v>
      </c>
      <c r="C47" s="57">
        <v>0</v>
      </c>
      <c r="D47" s="57">
        <v>0</v>
      </c>
      <c r="E47" s="57">
        <v>0</v>
      </c>
      <c r="F47" s="60">
        <f t="shared" ref="F47:F62" si="4">SUM(C47:E47)</f>
        <v>0</v>
      </c>
    </row>
    <row r="48" spans="1:10" x14ac:dyDescent="0.3">
      <c r="A48" s="31" t="s">
        <v>237</v>
      </c>
      <c r="B48" s="345">
        <v>0</v>
      </c>
      <c r="C48" s="57">
        <v>0</v>
      </c>
      <c r="D48" s="57">
        <v>0</v>
      </c>
      <c r="E48" s="57">
        <v>0</v>
      </c>
      <c r="F48" s="60">
        <f t="shared" si="4"/>
        <v>0</v>
      </c>
    </row>
    <row r="49" spans="1:6" x14ac:dyDescent="0.3">
      <c r="A49" s="33" t="s">
        <v>238</v>
      </c>
      <c r="B49" s="33" t="s">
        <v>239</v>
      </c>
      <c r="C49" s="57">
        <v>0</v>
      </c>
      <c r="D49" s="57">
        <v>0</v>
      </c>
      <c r="E49" s="57">
        <v>0</v>
      </c>
      <c r="F49" s="60">
        <f t="shared" si="4"/>
        <v>0</v>
      </c>
    </row>
    <row r="50" spans="1:6" x14ac:dyDescent="0.3">
      <c r="A50" s="31">
        <v>0</v>
      </c>
      <c r="B50" s="345">
        <v>0</v>
      </c>
      <c r="C50" s="57">
        <v>0</v>
      </c>
      <c r="D50" s="57">
        <v>0</v>
      </c>
      <c r="E50" s="57">
        <v>0</v>
      </c>
      <c r="F50" s="60">
        <f t="shared" si="4"/>
        <v>0</v>
      </c>
    </row>
    <row r="51" spans="1:6" x14ac:dyDescent="0.3">
      <c r="A51" s="33" t="s">
        <v>225</v>
      </c>
      <c r="B51" s="33"/>
      <c r="C51" s="57">
        <v>0</v>
      </c>
      <c r="D51" s="57">
        <v>0</v>
      </c>
      <c r="E51" s="57">
        <v>0</v>
      </c>
      <c r="F51" s="60">
        <f t="shared" si="4"/>
        <v>0</v>
      </c>
    </row>
    <row r="52" spans="1:6" x14ac:dyDescent="0.3">
      <c r="A52" s="31"/>
      <c r="B52" s="31"/>
      <c r="C52" s="57">
        <v>0</v>
      </c>
      <c r="D52" s="57">
        <v>0</v>
      </c>
      <c r="E52" s="57">
        <v>0</v>
      </c>
      <c r="F52" s="60">
        <f t="shared" si="4"/>
        <v>0</v>
      </c>
    </row>
    <row r="53" spans="1:6" x14ac:dyDescent="0.3">
      <c r="A53" s="33"/>
      <c r="B53" s="33"/>
      <c r="C53" s="57">
        <v>0</v>
      </c>
      <c r="D53" s="57">
        <v>0</v>
      </c>
      <c r="E53" s="57">
        <v>0</v>
      </c>
      <c r="F53" s="60">
        <f t="shared" si="4"/>
        <v>0</v>
      </c>
    </row>
    <row r="54" spans="1:6" x14ac:dyDescent="0.3">
      <c r="A54" s="31"/>
      <c r="B54" s="31"/>
      <c r="C54" s="57">
        <v>0</v>
      </c>
      <c r="D54" s="57">
        <v>0</v>
      </c>
      <c r="E54" s="57">
        <v>0</v>
      </c>
      <c r="F54" s="60">
        <f t="shared" si="4"/>
        <v>0</v>
      </c>
    </row>
    <row r="55" spans="1:6" x14ac:dyDescent="0.3">
      <c r="A55" s="33"/>
      <c r="B55" s="33"/>
      <c r="C55" s="57">
        <v>0</v>
      </c>
      <c r="D55" s="57">
        <v>0</v>
      </c>
      <c r="E55" s="57">
        <v>0</v>
      </c>
      <c r="F55" s="60">
        <f t="shared" si="4"/>
        <v>0</v>
      </c>
    </row>
    <row r="56" spans="1:6" x14ac:dyDescent="0.3">
      <c r="A56" s="31"/>
      <c r="B56" s="31"/>
      <c r="C56" s="57">
        <v>0</v>
      </c>
      <c r="D56" s="57">
        <v>0</v>
      </c>
      <c r="E56" s="57">
        <v>0</v>
      </c>
      <c r="F56" s="60">
        <f t="shared" si="4"/>
        <v>0</v>
      </c>
    </row>
    <row r="57" spans="1:6" x14ac:dyDescent="0.3">
      <c r="A57" s="33"/>
      <c r="B57" s="33"/>
      <c r="C57" s="57">
        <v>0</v>
      </c>
      <c r="D57" s="57">
        <v>0</v>
      </c>
      <c r="E57" s="57">
        <v>0</v>
      </c>
      <c r="F57" s="60">
        <f t="shared" si="4"/>
        <v>0</v>
      </c>
    </row>
    <row r="58" spans="1:6" x14ac:dyDescent="0.3">
      <c r="A58" s="31"/>
      <c r="B58" s="31"/>
      <c r="C58" s="57">
        <v>0</v>
      </c>
      <c r="D58" s="57">
        <v>0</v>
      </c>
      <c r="E58" s="57">
        <v>0</v>
      </c>
      <c r="F58" s="60">
        <f t="shared" si="4"/>
        <v>0</v>
      </c>
    </row>
    <row r="59" spans="1:6" x14ac:dyDescent="0.3">
      <c r="A59" s="33" t="s">
        <v>285</v>
      </c>
      <c r="B59" s="33"/>
      <c r="C59" s="57">
        <v>0</v>
      </c>
      <c r="D59" s="57">
        <v>0</v>
      </c>
      <c r="E59" s="57">
        <v>0</v>
      </c>
      <c r="F59" s="60">
        <f t="shared" si="4"/>
        <v>0</v>
      </c>
    </row>
    <row r="60" spans="1:6" x14ac:dyDescent="0.3">
      <c r="A60" s="31"/>
      <c r="B60" s="31"/>
      <c r="C60" s="57">
        <v>0</v>
      </c>
      <c r="D60" s="57">
        <v>0</v>
      </c>
      <c r="E60" s="57">
        <v>0</v>
      </c>
      <c r="F60" s="60">
        <f t="shared" si="4"/>
        <v>0</v>
      </c>
    </row>
    <row r="61" spans="1:6" x14ac:dyDescent="0.3">
      <c r="A61" s="33"/>
      <c r="B61" s="33"/>
      <c r="C61" s="57">
        <v>0</v>
      </c>
      <c r="D61" s="57">
        <v>0</v>
      </c>
      <c r="E61" s="57">
        <v>0</v>
      </c>
      <c r="F61" s="60">
        <f t="shared" si="4"/>
        <v>0</v>
      </c>
    </row>
    <row r="62" spans="1:6" x14ac:dyDescent="0.3">
      <c r="A62" s="31"/>
      <c r="B62" s="31"/>
      <c r="C62" s="57">
        <v>0</v>
      </c>
      <c r="D62" s="57">
        <v>0</v>
      </c>
      <c r="E62" s="57">
        <v>0</v>
      </c>
      <c r="F62" s="60">
        <f t="shared" si="4"/>
        <v>0</v>
      </c>
    </row>
    <row r="63" spans="1:6" x14ac:dyDescent="0.3">
      <c r="A63" s="24"/>
      <c r="B63" s="24" t="s">
        <v>224</v>
      </c>
      <c r="C63" s="60">
        <f>SUM(C46:C62)</f>
        <v>0</v>
      </c>
      <c r="D63" s="60">
        <f t="shared" ref="D63:F63" si="5">SUM(D46:D62)</f>
        <v>0</v>
      </c>
      <c r="E63" s="60">
        <f t="shared" si="5"/>
        <v>0</v>
      </c>
      <c r="F63" s="60">
        <f t="shared" si="5"/>
        <v>0</v>
      </c>
    </row>
    <row r="64" spans="1:6" x14ac:dyDescent="0.3">
      <c r="A64" s="43" t="s">
        <v>226</v>
      </c>
      <c r="B64" s="44"/>
      <c r="C64" s="61" t="s">
        <v>209</v>
      </c>
      <c r="D64" s="61" t="s">
        <v>210</v>
      </c>
      <c r="E64" s="61" t="s">
        <v>211</v>
      </c>
      <c r="F64" s="61" t="s">
        <v>16</v>
      </c>
    </row>
    <row r="65" spans="1:6" x14ac:dyDescent="0.3">
      <c r="A65" s="32"/>
      <c r="B65" s="32"/>
      <c r="C65" s="57">
        <v>0</v>
      </c>
      <c r="D65" s="57">
        <v>0</v>
      </c>
      <c r="E65" s="57">
        <v>0</v>
      </c>
      <c r="F65" s="60">
        <f>SUM(C65:E65)</f>
        <v>0</v>
      </c>
    </row>
    <row r="66" spans="1:6" x14ac:dyDescent="0.3">
      <c r="A66" s="42"/>
      <c r="B66" s="42"/>
      <c r="C66" s="57">
        <v>0</v>
      </c>
      <c r="D66" s="57">
        <v>0</v>
      </c>
      <c r="E66" s="57">
        <v>0</v>
      </c>
      <c r="F66" s="60">
        <f t="shared" ref="F66:F69" si="6">SUM(C66:E66)</f>
        <v>0</v>
      </c>
    </row>
    <row r="67" spans="1:6" x14ac:dyDescent="0.3">
      <c r="A67" s="32"/>
      <c r="B67" s="32"/>
      <c r="C67" s="57">
        <v>0</v>
      </c>
      <c r="D67" s="57">
        <v>0</v>
      </c>
      <c r="E67" s="57">
        <v>0</v>
      </c>
      <c r="F67" s="60">
        <f t="shared" si="6"/>
        <v>0</v>
      </c>
    </row>
    <row r="68" spans="1:6" x14ac:dyDescent="0.3">
      <c r="A68" s="42"/>
      <c r="B68" s="42"/>
      <c r="C68" s="57">
        <v>0</v>
      </c>
      <c r="D68" s="57">
        <v>0</v>
      </c>
      <c r="E68" s="57">
        <v>0</v>
      </c>
      <c r="F68" s="60">
        <f t="shared" si="6"/>
        <v>0</v>
      </c>
    </row>
    <row r="69" spans="1:6" x14ac:dyDescent="0.3">
      <c r="A69" s="32"/>
      <c r="B69" s="32"/>
      <c r="C69" s="57">
        <v>0</v>
      </c>
      <c r="D69" s="57">
        <v>0</v>
      </c>
      <c r="E69" s="57">
        <v>0</v>
      </c>
      <c r="F69" s="60">
        <f t="shared" si="6"/>
        <v>0</v>
      </c>
    </row>
    <row r="70" spans="1:6" x14ac:dyDescent="0.3">
      <c r="A70" s="24"/>
      <c r="B70" s="24" t="s">
        <v>227</v>
      </c>
      <c r="C70" s="60">
        <f>SUM(C65:C69)</f>
        <v>0</v>
      </c>
      <c r="D70" s="60">
        <f t="shared" ref="D70:F70" si="7">SUM(D65:D69)</f>
        <v>0</v>
      </c>
      <c r="E70" s="60">
        <f t="shared" si="7"/>
        <v>0</v>
      </c>
      <c r="F70" s="60">
        <f t="shared" si="7"/>
        <v>0</v>
      </c>
    </row>
    <row r="71" spans="1:6" x14ac:dyDescent="0.3">
      <c r="A71" s="43" t="s">
        <v>232</v>
      </c>
      <c r="B71" s="44"/>
      <c r="C71" s="61" t="s">
        <v>209</v>
      </c>
      <c r="D71" s="61" t="s">
        <v>210</v>
      </c>
      <c r="E71" s="61" t="s">
        <v>211</v>
      </c>
      <c r="F71" s="61" t="s">
        <v>16</v>
      </c>
    </row>
    <row r="72" spans="1:6" x14ac:dyDescent="0.3">
      <c r="A72" s="51"/>
      <c r="B72" s="51"/>
      <c r="C72" s="57">
        <v>0</v>
      </c>
      <c r="D72" s="57">
        <v>0</v>
      </c>
      <c r="E72" s="57">
        <v>0</v>
      </c>
      <c r="F72" s="60">
        <f>SUM(C72:E72)</f>
        <v>0</v>
      </c>
    </row>
    <row r="73" spans="1:6" x14ac:dyDescent="0.3">
      <c r="A73" s="52"/>
      <c r="B73" s="52"/>
      <c r="C73" s="57">
        <v>0</v>
      </c>
      <c r="D73" s="57">
        <v>0</v>
      </c>
      <c r="E73" s="57">
        <v>0</v>
      </c>
      <c r="F73" s="60">
        <f t="shared" ref="F73:F84" si="8">SUM(C73:E73)</f>
        <v>0</v>
      </c>
    </row>
    <row r="74" spans="1:6" x14ac:dyDescent="0.3">
      <c r="A74" s="51"/>
      <c r="B74" s="51"/>
      <c r="C74" s="57">
        <v>0</v>
      </c>
      <c r="D74" s="57">
        <v>0</v>
      </c>
      <c r="E74" s="57">
        <v>0</v>
      </c>
      <c r="F74" s="60">
        <f t="shared" si="8"/>
        <v>0</v>
      </c>
    </row>
    <row r="75" spans="1:6" x14ac:dyDescent="0.3">
      <c r="A75" s="52"/>
      <c r="B75" s="52"/>
      <c r="C75" s="57">
        <v>0</v>
      </c>
      <c r="D75" s="57">
        <v>0</v>
      </c>
      <c r="E75" s="57">
        <v>0</v>
      </c>
      <c r="F75" s="60">
        <f t="shared" si="8"/>
        <v>0</v>
      </c>
    </row>
    <row r="76" spans="1:6" x14ac:dyDescent="0.3">
      <c r="A76" s="51"/>
      <c r="B76" s="51"/>
      <c r="C76" s="57">
        <v>0</v>
      </c>
      <c r="D76" s="57">
        <v>0</v>
      </c>
      <c r="E76" s="57">
        <v>0</v>
      </c>
      <c r="F76" s="60">
        <f t="shared" si="8"/>
        <v>0</v>
      </c>
    </row>
    <row r="77" spans="1:6" x14ac:dyDescent="0.3">
      <c r="A77" s="52"/>
      <c r="B77" s="52"/>
      <c r="C77" s="57">
        <v>0</v>
      </c>
      <c r="D77" s="57">
        <v>0</v>
      </c>
      <c r="E77" s="57">
        <v>0</v>
      </c>
      <c r="F77" s="60">
        <f t="shared" si="8"/>
        <v>0</v>
      </c>
    </row>
    <row r="78" spans="1:6" x14ac:dyDescent="0.3">
      <c r="A78" s="51"/>
      <c r="B78" s="51"/>
      <c r="C78" s="57">
        <v>0</v>
      </c>
      <c r="D78" s="57">
        <v>0</v>
      </c>
      <c r="E78" s="57">
        <v>0</v>
      </c>
      <c r="F78" s="60">
        <f t="shared" si="8"/>
        <v>0</v>
      </c>
    </row>
    <row r="79" spans="1:6" x14ac:dyDescent="0.3">
      <c r="A79" s="52"/>
      <c r="B79" s="52"/>
      <c r="C79" s="57">
        <v>0</v>
      </c>
      <c r="D79" s="57">
        <v>0</v>
      </c>
      <c r="E79" s="57">
        <v>0</v>
      </c>
      <c r="F79" s="60">
        <f t="shared" si="8"/>
        <v>0</v>
      </c>
    </row>
    <row r="80" spans="1:6" x14ac:dyDescent="0.3">
      <c r="A80" s="51"/>
      <c r="B80" s="51"/>
      <c r="C80" s="57">
        <v>0</v>
      </c>
      <c r="D80" s="57">
        <v>0</v>
      </c>
      <c r="E80" s="57">
        <v>0</v>
      </c>
      <c r="F80" s="60">
        <f t="shared" si="8"/>
        <v>0</v>
      </c>
    </row>
    <row r="81" spans="1:9" x14ac:dyDescent="0.3">
      <c r="A81" s="52"/>
      <c r="B81" s="52"/>
      <c r="C81" s="57">
        <v>0</v>
      </c>
      <c r="D81" s="57">
        <v>0</v>
      </c>
      <c r="E81" s="57">
        <v>0</v>
      </c>
      <c r="F81" s="60">
        <f t="shared" si="8"/>
        <v>0</v>
      </c>
    </row>
    <row r="82" spans="1:9" x14ac:dyDescent="0.3">
      <c r="A82" s="51"/>
      <c r="B82" s="51"/>
      <c r="C82" s="57">
        <v>0</v>
      </c>
      <c r="D82" s="57">
        <v>0</v>
      </c>
      <c r="E82" s="57">
        <v>0</v>
      </c>
      <c r="F82" s="60">
        <f t="shared" si="8"/>
        <v>0</v>
      </c>
    </row>
    <row r="83" spans="1:9" x14ac:dyDescent="0.3">
      <c r="A83" s="52"/>
      <c r="B83" s="52"/>
      <c r="C83" s="57">
        <v>0</v>
      </c>
      <c r="D83" s="57">
        <v>0</v>
      </c>
      <c r="E83" s="57">
        <v>0</v>
      </c>
      <c r="F83" s="60">
        <f t="shared" si="8"/>
        <v>0</v>
      </c>
    </row>
    <row r="84" spans="1:9" x14ac:dyDescent="0.3">
      <c r="A84" s="51"/>
      <c r="B84" s="51"/>
      <c r="C84" s="57">
        <v>0</v>
      </c>
      <c r="D84" s="57">
        <v>0</v>
      </c>
      <c r="E84" s="57">
        <v>0</v>
      </c>
      <c r="F84" s="60">
        <f t="shared" si="8"/>
        <v>0</v>
      </c>
    </row>
    <row r="85" spans="1:9" x14ac:dyDescent="0.3">
      <c r="A85" s="24"/>
      <c r="B85" s="24" t="s">
        <v>233</v>
      </c>
      <c r="C85" s="60">
        <f>SUM(C72:C84)</f>
        <v>0</v>
      </c>
      <c r="D85" s="60">
        <f t="shared" ref="D85:F85" si="9">SUM(D72:D84)</f>
        <v>0</v>
      </c>
      <c r="E85" s="60">
        <f t="shared" si="9"/>
        <v>0</v>
      </c>
      <c r="F85" s="60">
        <f t="shared" si="9"/>
        <v>0</v>
      </c>
    </row>
    <row r="86" spans="1:9" x14ac:dyDescent="0.3">
      <c r="A86" s="43" t="s">
        <v>234</v>
      </c>
      <c r="B86" s="44"/>
      <c r="C86" s="61" t="s">
        <v>209</v>
      </c>
      <c r="D86" s="61" t="s">
        <v>210</v>
      </c>
      <c r="E86" s="61" t="s">
        <v>211</v>
      </c>
      <c r="F86" s="61" t="s">
        <v>16</v>
      </c>
    </row>
    <row r="87" spans="1:9" x14ac:dyDescent="0.3">
      <c r="A87" s="48" t="s">
        <v>228</v>
      </c>
      <c r="B87" s="49">
        <v>10000</v>
      </c>
      <c r="C87" s="70">
        <v>0</v>
      </c>
      <c r="D87" s="70">
        <v>0</v>
      </c>
      <c r="E87" s="70">
        <v>0</v>
      </c>
      <c r="F87" s="70">
        <v>0</v>
      </c>
    </row>
    <row r="88" spans="1:9" x14ac:dyDescent="0.3">
      <c r="A88" s="50" t="s">
        <v>229</v>
      </c>
      <c r="B88" s="50"/>
      <c r="C88" s="70">
        <v>0</v>
      </c>
      <c r="D88" s="70">
        <v>0</v>
      </c>
      <c r="E88" s="70">
        <v>0</v>
      </c>
      <c r="F88" s="70">
        <v>0</v>
      </c>
      <c r="G88" s="50" t="s">
        <v>281</v>
      </c>
      <c r="I88" s="17" t="s">
        <v>282</v>
      </c>
    </row>
    <row r="89" spans="1:9" x14ac:dyDescent="0.3">
      <c r="A89" s="48"/>
      <c r="B89" s="48"/>
      <c r="C89" s="57">
        <v>0</v>
      </c>
      <c r="D89" s="57">
        <v>0</v>
      </c>
      <c r="E89" s="57">
        <v>0</v>
      </c>
      <c r="F89" s="60">
        <f>SUM(C89:E89)</f>
        <v>0</v>
      </c>
      <c r="G89" s="48" t="str">
        <f>IF(F89&lt;$B$87,$I$89,$I$88)</f>
        <v>Below</v>
      </c>
      <c r="I89" s="17" t="s">
        <v>283</v>
      </c>
    </row>
    <row r="90" spans="1:9" x14ac:dyDescent="0.3">
      <c r="A90" s="50"/>
      <c r="B90" s="50"/>
      <c r="C90" s="57">
        <v>0</v>
      </c>
      <c r="D90" s="57">
        <v>0</v>
      </c>
      <c r="E90" s="57">
        <v>0</v>
      </c>
      <c r="F90" s="60">
        <f t="shared" ref="F90:F102" si="10">SUM(C90:E90)</f>
        <v>0</v>
      </c>
      <c r="G90" s="50" t="str">
        <f t="shared" ref="G90:G102" si="11">IF(F90&lt;$B$87,$I$89,$I$88)</f>
        <v>Below</v>
      </c>
    </row>
    <row r="91" spans="1:9" x14ac:dyDescent="0.3">
      <c r="A91" s="48"/>
      <c r="B91" s="48"/>
      <c r="C91" s="57">
        <v>0</v>
      </c>
      <c r="D91" s="57">
        <v>0</v>
      </c>
      <c r="E91" s="57">
        <v>0</v>
      </c>
      <c r="F91" s="60">
        <f t="shared" si="10"/>
        <v>0</v>
      </c>
      <c r="G91" s="48" t="str">
        <f t="shared" si="11"/>
        <v>Below</v>
      </c>
    </row>
    <row r="92" spans="1:9" x14ac:dyDescent="0.3">
      <c r="A92" s="50"/>
      <c r="B92" s="50"/>
      <c r="C92" s="57">
        <v>0</v>
      </c>
      <c r="D92" s="57">
        <v>0</v>
      </c>
      <c r="E92" s="57">
        <v>0</v>
      </c>
      <c r="F92" s="60">
        <f t="shared" si="10"/>
        <v>0</v>
      </c>
      <c r="G92" s="50" t="str">
        <f t="shared" si="11"/>
        <v>Below</v>
      </c>
    </row>
    <row r="93" spans="1:9" x14ac:dyDescent="0.3">
      <c r="A93" s="48"/>
      <c r="B93" s="48"/>
      <c r="C93" s="57">
        <v>0</v>
      </c>
      <c r="D93" s="57">
        <v>0</v>
      </c>
      <c r="E93" s="57">
        <v>0</v>
      </c>
      <c r="F93" s="60">
        <f t="shared" si="10"/>
        <v>0</v>
      </c>
      <c r="G93" s="48" t="str">
        <f t="shared" si="11"/>
        <v>Below</v>
      </c>
    </row>
    <row r="94" spans="1:9" x14ac:dyDescent="0.3">
      <c r="A94" s="50"/>
      <c r="B94" s="50"/>
      <c r="C94" s="57">
        <v>0</v>
      </c>
      <c r="D94" s="57">
        <v>0</v>
      </c>
      <c r="E94" s="57">
        <v>0</v>
      </c>
      <c r="F94" s="60">
        <f t="shared" si="10"/>
        <v>0</v>
      </c>
      <c r="G94" s="50" t="str">
        <f t="shared" si="11"/>
        <v>Below</v>
      </c>
    </row>
    <row r="95" spans="1:9" x14ac:dyDescent="0.3">
      <c r="A95" s="48"/>
      <c r="B95" s="48"/>
      <c r="C95" s="57">
        <v>0</v>
      </c>
      <c r="D95" s="57">
        <v>0</v>
      </c>
      <c r="E95" s="57">
        <v>0</v>
      </c>
      <c r="F95" s="60">
        <f t="shared" si="10"/>
        <v>0</v>
      </c>
      <c r="G95" s="48" t="str">
        <f t="shared" si="11"/>
        <v>Below</v>
      </c>
    </row>
    <row r="96" spans="1:9" x14ac:dyDescent="0.3">
      <c r="A96" s="50"/>
      <c r="B96" s="50"/>
      <c r="C96" s="57">
        <v>0</v>
      </c>
      <c r="D96" s="57">
        <v>0</v>
      </c>
      <c r="E96" s="57">
        <v>0</v>
      </c>
      <c r="F96" s="60">
        <f t="shared" si="10"/>
        <v>0</v>
      </c>
      <c r="G96" s="50" t="str">
        <f t="shared" si="11"/>
        <v>Below</v>
      </c>
    </row>
    <row r="97" spans="1:7" x14ac:dyDescent="0.3">
      <c r="A97" s="48"/>
      <c r="B97" s="48"/>
      <c r="C97" s="57">
        <v>0</v>
      </c>
      <c r="D97" s="57">
        <v>0</v>
      </c>
      <c r="E97" s="57">
        <v>0</v>
      </c>
      <c r="F97" s="60">
        <f t="shared" si="10"/>
        <v>0</v>
      </c>
      <c r="G97" s="48" t="str">
        <f t="shared" si="11"/>
        <v>Below</v>
      </c>
    </row>
    <row r="98" spans="1:7" x14ac:dyDescent="0.3">
      <c r="A98" s="50"/>
      <c r="B98" s="50"/>
      <c r="C98" s="57">
        <v>0</v>
      </c>
      <c r="D98" s="57">
        <v>0</v>
      </c>
      <c r="E98" s="57">
        <v>0</v>
      </c>
      <c r="F98" s="60">
        <f t="shared" si="10"/>
        <v>0</v>
      </c>
      <c r="G98" s="50" t="str">
        <f t="shared" si="11"/>
        <v>Below</v>
      </c>
    </row>
    <row r="99" spans="1:7" x14ac:dyDescent="0.3">
      <c r="A99" s="48"/>
      <c r="B99" s="48"/>
      <c r="C99" s="57">
        <v>0</v>
      </c>
      <c r="D99" s="57">
        <v>0</v>
      </c>
      <c r="E99" s="57">
        <v>0</v>
      </c>
      <c r="F99" s="60">
        <f t="shared" si="10"/>
        <v>0</v>
      </c>
      <c r="G99" s="48" t="str">
        <f t="shared" si="11"/>
        <v>Below</v>
      </c>
    </row>
    <row r="100" spans="1:7" x14ac:dyDescent="0.3">
      <c r="A100" s="50"/>
      <c r="B100" s="50"/>
      <c r="C100" s="57">
        <v>0</v>
      </c>
      <c r="D100" s="57">
        <v>0</v>
      </c>
      <c r="E100" s="57">
        <v>0</v>
      </c>
      <c r="F100" s="60">
        <f t="shared" si="10"/>
        <v>0</v>
      </c>
      <c r="G100" s="50" t="str">
        <f t="shared" si="11"/>
        <v>Below</v>
      </c>
    </row>
    <row r="101" spans="1:7" x14ac:dyDescent="0.3">
      <c r="A101" s="48"/>
      <c r="B101" s="48"/>
      <c r="C101" s="57">
        <v>0</v>
      </c>
      <c r="D101" s="57">
        <v>0</v>
      </c>
      <c r="E101" s="57">
        <v>0</v>
      </c>
      <c r="F101" s="60">
        <f t="shared" si="10"/>
        <v>0</v>
      </c>
      <c r="G101" s="48" t="str">
        <f t="shared" si="11"/>
        <v>Below</v>
      </c>
    </row>
    <row r="102" spans="1:7" x14ac:dyDescent="0.3">
      <c r="A102" s="50"/>
      <c r="B102" s="50"/>
      <c r="C102" s="57">
        <v>0</v>
      </c>
      <c r="D102" s="57">
        <v>0</v>
      </c>
      <c r="E102" s="57">
        <v>0</v>
      </c>
      <c r="F102" s="60">
        <f t="shared" si="10"/>
        <v>0</v>
      </c>
      <c r="G102" s="50" t="str">
        <f t="shared" si="11"/>
        <v>Below</v>
      </c>
    </row>
    <row r="103" spans="1:7" x14ac:dyDescent="0.3">
      <c r="A103" s="24"/>
      <c r="B103" s="24" t="s">
        <v>231</v>
      </c>
      <c r="C103" s="60">
        <f>SUM(C87:C102)</f>
        <v>0</v>
      </c>
      <c r="D103" s="60">
        <f t="shared" ref="D103:F103" si="12">SUM(D87:D102)</f>
        <v>0</v>
      </c>
      <c r="E103" s="60">
        <f t="shared" si="12"/>
        <v>0</v>
      </c>
      <c r="F103" s="60">
        <f t="shared" si="12"/>
        <v>0</v>
      </c>
    </row>
    <row r="104" spans="1:7" x14ac:dyDescent="0.3">
      <c r="A104" s="43" t="s">
        <v>241</v>
      </c>
      <c r="B104" s="44"/>
      <c r="C104" s="61" t="s">
        <v>209</v>
      </c>
      <c r="D104" s="61" t="s">
        <v>210</v>
      </c>
      <c r="E104" s="61" t="s">
        <v>211</v>
      </c>
      <c r="F104" s="61" t="s">
        <v>16</v>
      </c>
      <c r="G104" s="50" t="s">
        <v>281</v>
      </c>
    </row>
    <row r="105" spans="1:7" x14ac:dyDescent="0.3">
      <c r="A105" s="54" t="s">
        <v>274</v>
      </c>
      <c r="B105" s="54"/>
      <c r="C105" s="57">
        <v>0</v>
      </c>
      <c r="D105" s="57">
        <v>0</v>
      </c>
      <c r="E105" s="57">
        <v>0</v>
      </c>
      <c r="F105" s="60">
        <f>SUM(C105:E105)</f>
        <v>0</v>
      </c>
      <c r="G105" s="48" t="str">
        <f>IF(F105&lt;$B$87,$I$89,$I$88)</f>
        <v>Below</v>
      </c>
    </row>
    <row r="106" spans="1:7" x14ac:dyDescent="0.3">
      <c r="A106" s="53"/>
      <c r="B106" s="53"/>
      <c r="C106" s="57">
        <v>0</v>
      </c>
      <c r="D106" s="57">
        <v>0</v>
      </c>
      <c r="E106" s="57">
        <v>0</v>
      </c>
      <c r="F106" s="60">
        <f t="shared" ref="F106:F109" si="13">SUM(C106:E106)</f>
        <v>0</v>
      </c>
      <c r="G106" s="50" t="str">
        <f t="shared" ref="G106:G109" si="14">IF(F106&lt;$B$87,$I$89,$I$88)</f>
        <v>Below</v>
      </c>
    </row>
    <row r="107" spans="1:7" x14ac:dyDescent="0.3">
      <c r="A107" s="54"/>
      <c r="B107" s="54"/>
      <c r="C107" s="57">
        <v>0</v>
      </c>
      <c r="D107" s="57">
        <v>0</v>
      </c>
      <c r="E107" s="57">
        <v>0</v>
      </c>
      <c r="F107" s="60">
        <f t="shared" si="13"/>
        <v>0</v>
      </c>
      <c r="G107" s="48" t="str">
        <f t="shared" si="14"/>
        <v>Below</v>
      </c>
    </row>
    <row r="108" spans="1:7" x14ac:dyDescent="0.3">
      <c r="A108" s="53"/>
      <c r="B108" s="53"/>
      <c r="C108" s="57">
        <v>0</v>
      </c>
      <c r="D108" s="57">
        <v>0</v>
      </c>
      <c r="E108" s="57">
        <v>0</v>
      </c>
      <c r="F108" s="60">
        <f t="shared" si="13"/>
        <v>0</v>
      </c>
      <c r="G108" s="50" t="str">
        <f t="shared" si="14"/>
        <v>Below</v>
      </c>
    </row>
    <row r="109" spans="1:7" x14ac:dyDescent="0.3">
      <c r="A109" s="54"/>
      <c r="B109" s="54"/>
      <c r="C109" s="57">
        <v>0</v>
      </c>
      <c r="D109" s="57">
        <v>0</v>
      </c>
      <c r="E109" s="57">
        <v>0</v>
      </c>
      <c r="F109" s="60">
        <f t="shared" si="13"/>
        <v>0</v>
      </c>
      <c r="G109" s="48" t="str">
        <f t="shared" si="14"/>
        <v>Below</v>
      </c>
    </row>
    <row r="110" spans="1:7" x14ac:dyDescent="0.3">
      <c r="A110" s="24"/>
      <c r="B110" s="24" t="s">
        <v>240</v>
      </c>
      <c r="C110" s="60">
        <f>SUM(C105:C109)</f>
        <v>0</v>
      </c>
      <c r="D110" s="60">
        <f t="shared" ref="D110:F110" si="15">SUM(D105:D109)</f>
        <v>0</v>
      </c>
      <c r="E110" s="60">
        <f t="shared" si="15"/>
        <v>0</v>
      </c>
      <c r="F110" s="60">
        <f t="shared" si="15"/>
        <v>0</v>
      </c>
    </row>
    <row r="111" spans="1:7" x14ac:dyDescent="0.3">
      <c r="A111" s="43" t="s">
        <v>242</v>
      </c>
      <c r="B111" s="44"/>
      <c r="C111" s="61" t="s">
        <v>209</v>
      </c>
      <c r="D111" s="61" t="s">
        <v>210</v>
      </c>
      <c r="E111" s="61" t="s">
        <v>211</v>
      </c>
      <c r="F111" s="61" t="s">
        <v>16</v>
      </c>
    </row>
    <row r="112" spans="1:7" x14ac:dyDescent="0.3">
      <c r="A112" s="55" t="s">
        <v>287</v>
      </c>
      <c r="B112" s="55"/>
      <c r="C112" s="57">
        <v>0</v>
      </c>
      <c r="D112" s="57">
        <v>0</v>
      </c>
      <c r="E112" s="57">
        <v>0</v>
      </c>
      <c r="F112" s="60">
        <f>SUM(C112:E112)</f>
        <v>0</v>
      </c>
    </row>
    <row r="113" spans="1:8" x14ac:dyDescent="0.3">
      <c r="A113" s="56" t="s">
        <v>286</v>
      </c>
      <c r="B113" s="56"/>
      <c r="C113" s="57">
        <v>0</v>
      </c>
      <c r="D113" s="57">
        <v>0</v>
      </c>
      <c r="E113" s="57">
        <v>0</v>
      </c>
      <c r="F113" s="60">
        <f t="shared" ref="F113:F127" si="16">SUM(C113:E113)</f>
        <v>0</v>
      </c>
    </row>
    <row r="114" spans="1:8" x14ac:dyDescent="0.3">
      <c r="A114" s="55"/>
      <c r="B114" s="55"/>
      <c r="C114" s="57">
        <v>0</v>
      </c>
      <c r="D114" s="57">
        <v>0</v>
      </c>
      <c r="E114" s="57">
        <v>0</v>
      </c>
      <c r="F114" s="60">
        <f t="shared" si="16"/>
        <v>0</v>
      </c>
    </row>
    <row r="115" spans="1:8" x14ac:dyDescent="0.3">
      <c r="A115" s="56"/>
      <c r="B115" s="56"/>
      <c r="C115" s="57">
        <v>0</v>
      </c>
      <c r="D115" s="57">
        <v>0</v>
      </c>
      <c r="E115" s="57">
        <v>0</v>
      </c>
      <c r="F115" s="60">
        <f t="shared" si="16"/>
        <v>0</v>
      </c>
    </row>
    <row r="116" spans="1:8" x14ac:dyDescent="0.3">
      <c r="A116" s="55"/>
      <c r="B116" s="55"/>
      <c r="C116" s="57">
        <v>0</v>
      </c>
      <c r="D116" s="57">
        <v>0</v>
      </c>
      <c r="E116" s="57">
        <v>0</v>
      </c>
      <c r="F116" s="60">
        <f t="shared" si="16"/>
        <v>0</v>
      </c>
    </row>
    <row r="117" spans="1:8" x14ac:dyDescent="0.3">
      <c r="A117" s="56"/>
      <c r="B117" s="56"/>
      <c r="C117" s="57">
        <v>0</v>
      </c>
      <c r="D117" s="57">
        <v>0</v>
      </c>
      <c r="E117" s="57">
        <v>0</v>
      </c>
      <c r="F117" s="60">
        <f t="shared" si="16"/>
        <v>0</v>
      </c>
    </row>
    <row r="118" spans="1:8" x14ac:dyDescent="0.3">
      <c r="A118" s="55"/>
      <c r="B118" s="55"/>
      <c r="C118" s="57">
        <v>0</v>
      </c>
      <c r="D118" s="57">
        <v>0</v>
      </c>
      <c r="E118" s="57">
        <v>0</v>
      </c>
      <c r="F118" s="60">
        <f t="shared" si="16"/>
        <v>0</v>
      </c>
    </row>
    <row r="119" spans="1:8" x14ac:dyDescent="0.3">
      <c r="A119" s="56"/>
      <c r="B119" s="56"/>
      <c r="C119" s="57">
        <v>0</v>
      </c>
      <c r="D119" s="57">
        <v>0</v>
      </c>
      <c r="E119" s="57">
        <v>0</v>
      </c>
      <c r="F119" s="60">
        <f t="shared" si="16"/>
        <v>0</v>
      </c>
      <c r="H119" s="17">
        <f>IF($B$132=$G$123,$F$129-$F$70,IF($B$132=$G$124,B$62,IF($B$132=$G$125,B$62+B$63)))</f>
        <v>0</v>
      </c>
    </row>
    <row r="120" spans="1:8" x14ac:dyDescent="0.3">
      <c r="A120" s="55"/>
      <c r="B120" s="55"/>
      <c r="C120" s="57">
        <v>0</v>
      </c>
      <c r="D120" s="57">
        <v>0</v>
      </c>
      <c r="E120" s="57">
        <v>0</v>
      </c>
      <c r="F120" s="60">
        <f t="shared" si="16"/>
        <v>0</v>
      </c>
    </row>
    <row r="121" spans="1:8" x14ac:dyDescent="0.3">
      <c r="A121" s="56"/>
      <c r="B121" s="56"/>
      <c r="C121" s="57">
        <v>0</v>
      </c>
      <c r="D121" s="57">
        <v>0</v>
      </c>
      <c r="E121" s="57">
        <v>0</v>
      </c>
      <c r="F121" s="60">
        <f t="shared" si="16"/>
        <v>0</v>
      </c>
    </row>
    <row r="122" spans="1:8" x14ac:dyDescent="0.3">
      <c r="A122" s="55"/>
      <c r="B122" s="55"/>
      <c r="C122" s="57">
        <v>0</v>
      </c>
      <c r="D122" s="57">
        <v>0</v>
      </c>
      <c r="E122" s="57">
        <v>0</v>
      </c>
      <c r="F122" s="60">
        <f t="shared" si="16"/>
        <v>0</v>
      </c>
    </row>
    <row r="123" spans="1:8" x14ac:dyDescent="0.3">
      <c r="A123" s="56"/>
      <c r="B123" s="56"/>
      <c r="C123" s="57">
        <v>0</v>
      </c>
      <c r="D123" s="57">
        <v>0</v>
      </c>
      <c r="E123" s="57">
        <v>0</v>
      </c>
      <c r="F123" s="60">
        <f t="shared" si="16"/>
        <v>0</v>
      </c>
      <c r="G123" s="17" t="s">
        <v>247</v>
      </c>
    </row>
    <row r="124" spans="1:8" x14ac:dyDescent="0.3">
      <c r="A124" s="55"/>
      <c r="B124" s="55"/>
      <c r="C124" s="57">
        <v>0</v>
      </c>
      <c r="D124" s="57">
        <v>0</v>
      </c>
      <c r="E124" s="57">
        <v>0</v>
      </c>
      <c r="F124" s="60">
        <f t="shared" si="16"/>
        <v>0</v>
      </c>
      <c r="G124" s="17" t="s">
        <v>248</v>
      </c>
    </row>
    <row r="125" spans="1:8" x14ac:dyDescent="0.3">
      <c r="A125" s="56"/>
      <c r="B125" s="56"/>
      <c r="C125" s="57">
        <v>0</v>
      </c>
      <c r="D125" s="57">
        <v>0</v>
      </c>
      <c r="E125" s="57">
        <v>0</v>
      </c>
      <c r="F125" s="60">
        <f t="shared" si="16"/>
        <v>0</v>
      </c>
      <c r="G125" s="17" t="s">
        <v>249</v>
      </c>
    </row>
    <row r="126" spans="1:8" x14ac:dyDescent="0.3">
      <c r="A126" s="55"/>
      <c r="B126" s="55"/>
      <c r="C126" s="57">
        <v>0</v>
      </c>
      <c r="D126" s="57">
        <v>0</v>
      </c>
      <c r="E126" s="57">
        <v>0</v>
      </c>
      <c r="F126" s="60">
        <f t="shared" si="16"/>
        <v>0</v>
      </c>
      <c r="G126" s="17" t="s">
        <v>256</v>
      </c>
    </row>
    <row r="127" spans="1:8" x14ac:dyDescent="0.3">
      <c r="A127" s="56"/>
      <c r="B127" s="56"/>
      <c r="C127" s="57">
        <v>0</v>
      </c>
      <c r="D127" s="57">
        <v>0</v>
      </c>
      <c r="E127" s="57">
        <v>0</v>
      </c>
      <c r="F127" s="60">
        <f t="shared" si="16"/>
        <v>0</v>
      </c>
      <c r="G127" s="17" t="s">
        <v>257</v>
      </c>
    </row>
    <row r="128" spans="1:8" x14ac:dyDescent="0.3">
      <c r="A128" s="24"/>
      <c r="B128" s="24" t="s">
        <v>243</v>
      </c>
      <c r="C128" s="62">
        <f>SUM(C112:C127)</f>
        <v>0</v>
      </c>
      <c r="D128" s="62">
        <f t="shared" ref="D128:F128" si="17">SUM(D112:D127)</f>
        <v>0</v>
      </c>
      <c r="E128" s="62">
        <f t="shared" si="17"/>
        <v>0</v>
      </c>
      <c r="F128" s="62">
        <f t="shared" si="17"/>
        <v>0</v>
      </c>
    </row>
    <row r="129" spans="1:6" s="66" customFormat="1" ht="20.25" x14ac:dyDescent="0.35">
      <c r="A129" s="63"/>
      <c r="B129" s="64" t="s">
        <v>244</v>
      </c>
      <c r="C129" s="65">
        <f>SUM(C37,C44,C63,C70,C85,C103,C110,C128)</f>
        <v>0</v>
      </c>
      <c r="D129" s="65">
        <f t="shared" ref="D129:E129" si="18">SUM(D37,D44,D63,D70,D85,D103,D110,D128)</f>
        <v>0</v>
      </c>
      <c r="E129" s="65">
        <f t="shared" si="18"/>
        <v>0</v>
      </c>
      <c r="F129" s="65">
        <f>SUM(F37,F44,F63,F70,F85,F103,F110,F128)</f>
        <v>0</v>
      </c>
    </row>
    <row r="130" spans="1:6" x14ac:dyDescent="0.3">
      <c r="A130" s="43" t="s">
        <v>258</v>
      </c>
      <c r="B130" s="44"/>
      <c r="C130" s="61" t="s">
        <v>259</v>
      </c>
      <c r="D130" s="61"/>
      <c r="E130" s="61" t="s">
        <v>260</v>
      </c>
      <c r="F130" s="61" t="s">
        <v>16</v>
      </c>
    </row>
    <row r="131" spans="1:6" x14ac:dyDescent="0.3">
      <c r="A131" s="24" t="s">
        <v>245</v>
      </c>
      <c r="B131" s="351">
        <v>0</v>
      </c>
      <c r="C131" s="22">
        <v>0</v>
      </c>
      <c r="D131" s="27"/>
      <c r="E131" s="22">
        <v>0</v>
      </c>
      <c r="F131" s="352">
        <f>SUM(+C131,E131)</f>
        <v>0</v>
      </c>
    </row>
    <row r="132" spans="1:6" ht="33" x14ac:dyDescent="0.3">
      <c r="A132" s="24" t="s">
        <v>246</v>
      </c>
      <c r="B132" s="349" t="s">
        <v>248</v>
      </c>
      <c r="C132" s="27"/>
      <c r="D132" s="27"/>
      <c r="E132" s="27"/>
      <c r="F132" s="27"/>
    </row>
    <row r="133" spans="1:6" x14ac:dyDescent="0.3">
      <c r="A133" s="24" t="s">
        <v>250</v>
      </c>
      <c r="B133" s="26">
        <f>IF($B$132=$G$123,$F$129-$F$70,IF($B$132=$G$124,$F$37,IF($B$132=$G$125,$F$37+$F$44)))</f>
        <v>0</v>
      </c>
      <c r="C133" s="27"/>
      <c r="D133" s="27"/>
      <c r="E133" s="27"/>
      <c r="F133" s="27"/>
    </row>
    <row r="134" spans="1:6" x14ac:dyDescent="0.3">
      <c r="A134" s="24" t="s">
        <v>288</v>
      </c>
      <c r="B134" s="354">
        <v>0</v>
      </c>
      <c r="C134" s="27"/>
      <c r="D134" s="27"/>
      <c r="E134" s="27"/>
      <c r="F134" s="27"/>
    </row>
    <row r="135" spans="1:6" x14ac:dyDescent="0.3">
      <c r="A135" s="24" t="s">
        <v>253</v>
      </c>
      <c r="B135" s="26">
        <f>B133-B134</f>
        <v>0</v>
      </c>
      <c r="C135" s="27"/>
      <c r="D135" s="27"/>
      <c r="E135" s="27"/>
      <c r="F135" s="27"/>
    </row>
    <row r="136" spans="1:6" x14ac:dyDescent="0.3">
      <c r="A136" s="24" t="s">
        <v>254</v>
      </c>
      <c r="B136" s="26">
        <f>B131*B135</f>
        <v>0</v>
      </c>
      <c r="C136" s="27"/>
      <c r="D136" s="27"/>
      <c r="E136" s="27"/>
      <c r="F136" s="27"/>
    </row>
    <row r="137" spans="1:6" x14ac:dyDescent="0.3">
      <c r="A137" s="24" t="s">
        <v>255</v>
      </c>
      <c r="B137" s="24" t="s">
        <v>256</v>
      </c>
      <c r="C137" s="27"/>
      <c r="D137" s="27"/>
      <c r="E137" s="27"/>
      <c r="F137" s="27"/>
    </row>
    <row r="138" spans="1:6" x14ac:dyDescent="0.3">
      <c r="A138" s="24" t="s">
        <v>262</v>
      </c>
      <c r="B138" s="350">
        <v>44561</v>
      </c>
      <c r="C138" s="27"/>
      <c r="D138" s="27"/>
      <c r="E138" s="27"/>
      <c r="F138" s="27"/>
    </row>
    <row r="139" spans="1:6" x14ac:dyDescent="0.3">
      <c r="A139" s="24"/>
      <c r="B139" s="24" t="s">
        <v>261</v>
      </c>
      <c r="C139" s="62">
        <f>SUM(C131)</f>
        <v>0</v>
      </c>
      <c r="D139" s="69"/>
      <c r="E139" s="62">
        <f>SUM(E131)</f>
        <v>0</v>
      </c>
      <c r="F139" s="62">
        <f>SUM(F131)</f>
        <v>0</v>
      </c>
    </row>
    <row r="140" spans="1:6" ht="20.25" x14ac:dyDescent="0.35">
      <c r="A140" s="18"/>
      <c r="B140" s="72" t="s">
        <v>263</v>
      </c>
      <c r="C140" s="73">
        <f>SUM(C139,C129)</f>
        <v>0</v>
      </c>
      <c r="D140" s="73">
        <f t="shared" ref="D140:F140" si="19">SUM(D139,D129)</f>
        <v>0</v>
      </c>
      <c r="E140" s="73">
        <f t="shared" si="19"/>
        <v>0</v>
      </c>
      <c r="F140" s="73">
        <f t="shared" si="19"/>
        <v>0</v>
      </c>
    </row>
    <row r="142" spans="1:6" x14ac:dyDescent="0.3">
      <c r="A142" s="17" t="s">
        <v>289</v>
      </c>
      <c r="B142" s="353"/>
    </row>
    <row r="143" spans="1:6" x14ac:dyDescent="0.3">
      <c r="A143" s="17" t="s">
        <v>290</v>
      </c>
    </row>
  </sheetData>
  <mergeCells count="1">
    <mergeCell ref="C1:F5"/>
  </mergeCells>
  <dataValidations count="4">
    <dataValidation type="list" allowBlank="1" showInputMessage="1" showErrorMessage="1" prompt="Select Method of Allocation" sqref="B132" xr:uid="{799F1599-DCF3-4265-8F82-14FF6A24B36C}">
      <formula1>$G$123:$G$125</formula1>
    </dataValidation>
    <dataValidation type="list" allowBlank="1" showInputMessage="1" showErrorMessage="1" sqref="B137" xr:uid="{3F0EB83C-0FF7-4029-AC63-EFCB7F197607}">
      <formula1>$G$126:$G$127</formula1>
    </dataValidation>
    <dataValidation type="list" allowBlank="1" showInputMessage="1" showErrorMessage="1" sqref="G89:G102 G105:G109" xr:uid="{F26AC5D7-F820-4034-A5A2-8235FEB026AC}">
      <formula1>$I$88:$I$89</formula1>
    </dataValidation>
    <dataValidation type="list" allowBlank="1" showInputMessage="1" showErrorMessage="1" sqref="B42" xr:uid="{4ED8935D-1B27-4CD9-A26A-4E235DF31147}">
      <formula1>$I$41:$I$42</formula1>
    </dataValidation>
  </dataValidations>
  <pageMargins left="0.7" right="0.7" top="0.75" bottom="0.75" header="0.3" footer="0.3"/>
  <pageSetup orientation="portrait" horizontalDpi="4294967295" verticalDpi="4294967295" r:id="rId1"/>
  <rowBreaks count="1" manualBreakCount="1">
    <brk id="70" max="16383" man="1"/>
  </rowBreaks>
  <colBreaks count="1" manualBreakCount="1">
    <brk id="6" max="141" man="1"/>
  </colBreaks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89766-C07D-48A8-AFF0-14648C247E21}">
  <dimension ref="A1:J143"/>
  <sheetViews>
    <sheetView zoomScale="60" zoomScaleNormal="60" workbookViewId="0">
      <selection sqref="A1:XFD1048576"/>
    </sheetView>
  </sheetViews>
  <sheetFormatPr defaultColWidth="9.140625" defaultRowHeight="16.5" x14ac:dyDescent="0.3"/>
  <cols>
    <col min="1" max="9" width="35.7109375" style="17" customWidth="1"/>
    <col min="10" max="10" width="43.85546875" style="17" bestFit="1" customWidth="1"/>
    <col min="11" max="11" width="35.7109375" style="17" customWidth="1"/>
    <col min="12" max="16384" width="9.140625" style="17"/>
  </cols>
  <sheetData>
    <row r="1" spans="1:10" x14ac:dyDescent="0.3">
      <c r="A1" s="17" t="s">
        <v>203</v>
      </c>
      <c r="C1" s="358" t="s">
        <v>280</v>
      </c>
      <c r="D1" s="358"/>
      <c r="E1" s="358"/>
      <c r="F1" s="358"/>
    </row>
    <row r="2" spans="1:10" x14ac:dyDescent="0.3">
      <c r="A2" s="18" t="s">
        <v>204</v>
      </c>
      <c r="B2" s="19"/>
      <c r="C2" s="358"/>
      <c r="D2" s="358"/>
      <c r="E2" s="358"/>
      <c r="F2" s="358"/>
    </row>
    <row r="3" spans="1:10" x14ac:dyDescent="0.3">
      <c r="A3" s="18" t="s">
        <v>205</v>
      </c>
      <c r="B3" s="20"/>
      <c r="C3" s="358"/>
      <c r="D3" s="358"/>
      <c r="E3" s="358"/>
      <c r="F3" s="358"/>
    </row>
    <row r="4" spans="1:10" x14ac:dyDescent="0.3">
      <c r="A4" s="18" t="s">
        <v>160</v>
      </c>
      <c r="B4" s="20"/>
      <c r="C4" s="358"/>
      <c r="D4" s="358"/>
      <c r="E4" s="358"/>
      <c r="F4" s="358"/>
    </row>
    <row r="5" spans="1:10" x14ac:dyDescent="0.3">
      <c r="C5" s="359"/>
      <c r="D5" s="359"/>
      <c r="E5" s="359"/>
      <c r="F5" s="359"/>
    </row>
    <row r="6" spans="1:10" x14ac:dyDescent="0.3">
      <c r="A6" s="18" t="s">
        <v>206</v>
      </c>
      <c r="B6" s="18"/>
      <c r="C6" s="58" t="s">
        <v>209</v>
      </c>
      <c r="D6" s="58" t="s">
        <v>210</v>
      </c>
      <c r="E6" s="58" t="s">
        <v>211</v>
      </c>
      <c r="F6" s="58" t="s">
        <v>16</v>
      </c>
      <c r="G6" s="18"/>
      <c r="H6" s="18"/>
      <c r="I6" s="18"/>
      <c r="J6" s="18"/>
    </row>
    <row r="7" spans="1:10" x14ac:dyDescent="0.3">
      <c r="A7" s="21" t="s">
        <v>207</v>
      </c>
      <c r="B7" s="21" t="s">
        <v>208</v>
      </c>
      <c r="C7" s="59"/>
      <c r="D7" s="59"/>
      <c r="E7" s="59"/>
      <c r="F7" s="59"/>
      <c r="G7" s="40" t="s">
        <v>212</v>
      </c>
      <c r="H7" s="21" t="s">
        <v>213</v>
      </c>
      <c r="I7" s="21" t="s">
        <v>214</v>
      </c>
      <c r="J7" s="21" t="s">
        <v>270</v>
      </c>
    </row>
    <row r="8" spans="1:10" x14ac:dyDescent="0.3">
      <c r="A8" s="34"/>
      <c r="B8" s="34"/>
      <c r="C8" s="57">
        <v>0</v>
      </c>
      <c r="D8" s="57">
        <v>0</v>
      </c>
      <c r="E8" s="57">
        <v>0</v>
      </c>
      <c r="F8" s="60">
        <f>SUM(C8:E8)</f>
        <v>0</v>
      </c>
      <c r="G8" s="41">
        <v>0</v>
      </c>
      <c r="H8" s="34">
        <v>12</v>
      </c>
      <c r="I8" s="38">
        <v>1</v>
      </c>
      <c r="J8" s="41">
        <f>(G8/12)*H8*I8</f>
        <v>0</v>
      </c>
    </row>
    <row r="9" spans="1:10" x14ac:dyDescent="0.3">
      <c r="A9" s="21"/>
      <c r="B9" s="21"/>
      <c r="C9" s="57">
        <v>0</v>
      </c>
      <c r="D9" s="57">
        <v>0</v>
      </c>
      <c r="E9" s="57">
        <v>0</v>
      </c>
      <c r="F9" s="60">
        <f t="shared" ref="F9:F36" si="0">SUM(C9:E9)</f>
        <v>0</v>
      </c>
      <c r="G9" s="40">
        <v>0</v>
      </c>
      <c r="H9" s="21">
        <v>0</v>
      </c>
      <c r="I9" s="39">
        <v>0</v>
      </c>
      <c r="J9" s="40">
        <f t="shared" ref="J9:J36" si="1">(G9/12)*H9*I9</f>
        <v>0</v>
      </c>
    </row>
    <row r="10" spans="1:10" x14ac:dyDescent="0.3">
      <c r="A10" s="34"/>
      <c r="B10" s="34"/>
      <c r="C10" s="57">
        <v>0</v>
      </c>
      <c r="D10" s="57">
        <v>0</v>
      </c>
      <c r="E10" s="57">
        <v>0</v>
      </c>
      <c r="F10" s="60">
        <f t="shared" si="0"/>
        <v>0</v>
      </c>
      <c r="G10" s="41">
        <v>0</v>
      </c>
      <c r="H10" s="34">
        <v>0</v>
      </c>
      <c r="I10" s="38">
        <v>0</v>
      </c>
      <c r="J10" s="41">
        <f t="shared" si="1"/>
        <v>0</v>
      </c>
    </row>
    <row r="11" spans="1:10" x14ac:dyDescent="0.3">
      <c r="A11" s="21"/>
      <c r="B11" s="21"/>
      <c r="C11" s="57">
        <v>0</v>
      </c>
      <c r="D11" s="57">
        <v>0</v>
      </c>
      <c r="E11" s="57">
        <v>0</v>
      </c>
      <c r="F11" s="60">
        <f t="shared" si="0"/>
        <v>0</v>
      </c>
      <c r="G11" s="40">
        <v>0</v>
      </c>
      <c r="H11" s="21">
        <v>0</v>
      </c>
      <c r="I11" s="39">
        <v>0</v>
      </c>
      <c r="J11" s="40">
        <f t="shared" si="1"/>
        <v>0</v>
      </c>
    </row>
    <row r="12" spans="1:10" x14ac:dyDescent="0.3">
      <c r="A12" s="34"/>
      <c r="B12" s="34"/>
      <c r="C12" s="57">
        <v>0</v>
      </c>
      <c r="D12" s="57">
        <v>0</v>
      </c>
      <c r="E12" s="57">
        <v>0</v>
      </c>
      <c r="F12" s="60">
        <f t="shared" si="0"/>
        <v>0</v>
      </c>
      <c r="G12" s="41">
        <v>0</v>
      </c>
      <c r="H12" s="34">
        <v>0</v>
      </c>
      <c r="I12" s="38">
        <v>0</v>
      </c>
      <c r="J12" s="41">
        <f t="shared" si="1"/>
        <v>0</v>
      </c>
    </row>
    <row r="13" spans="1:10" x14ac:dyDescent="0.3">
      <c r="A13" s="21"/>
      <c r="B13" s="21"/>
      <c r="C13" s="57">
        <v>0</v>
      </c>
      <c r="D13" s="57">
        <v>0</v>
      </c>
      <c r="E13" s="57">
        <v>0</v>
      </c>
      <c r="F13" s="60">
        <f t="shared" si="0"/>
        <v>0</v>
      </c>
      <c r="G13" s="40">
        <v>0</v>
      </c>
      <c r="H13" s="21">
        <v>0</v>
      </c>
      <c r="I13" s="39">
        <v>0</v>
      </c>
      <c r="J13" s="40">
        <f t="shared" si="1"/>
        <v>0</v>
      </c>
    </row>
    <row r="14" spans="1:10" x14ac:dyDescent="0.3">
      <c r="A14" s="34"/>
      <c r="B14" s="34"/>
      <c r="C14" s="57">
        <v>0</v>
      </c>
      <c r="D14" s="57">
        <v>0</v>
      </c>
      <c r="E14" s="57">
        <v>0</v>
      </c>
      <c r="F14" s="60">
        <f t="shared" si="0"/>
        <v>0</v>
      </c>
      <c r="G14" s="41">
        <v>0</v>
      </c>
      <c r="H14" s="34">
        <v>0</v>
      </c>
      <c r="I14" s="38">
        <v>0</v>
      </c>
      <c r="J14" s="41">
        <f t="shared" si="1"/>
        <v>0</v>
      </c>
    </row>
    <row r="15" spans="1:10" x14ac:dyDescent="0.3">
      <c r="A15" s="21"/>
      <c r="B15" s="21"/>
      <c r="C15" s="57">
        <v>0</v>
      </c>
      <c r="D15" s="57">
        <v>0</v>
      </c>
      <c r="E15" s="57">
        <v>0</v>
      </c>
      <c r="F15" s="60">
        <f t="shared" si="0"/>
        <v>0</v>
      </c>
      <c r="G15" s="40">
        <v>0</v>
      </c>
      <c r="H15" s="21">
        <v>0</v>
      </c>
      <c r="I15" s="39">
        <v>0</v>
      </c>
      <c r="J15" s="40">
        <f t="shared" si="1"/>
        <v>0</v>
      </c>
    </row>
    <row r="16" spans="1:10" x14ac:dyDescent="0.3">
      <c r="A16" s="34"/>
      <c r="B16" s="34"/>
      <c r="C16" s="57">
        <v>0</v>
      </c>
      <c r="D16" s="57">
        <v>0</v>
      </c>
      <c r="E16" s="57">
        <v>0</v>
      </c>
      <c r="F16" s="60">
        <f t="shared" si="0"/>
        <v>0</v>
      </c>
      <c r="G16" s="41">
        <v>0</v>
      </c>
      <c r="H16" s="34">
        <v>0</v>
      </c>
      <c r="I16" s="38">
        <v>0</v>
      </c>
      <c r="J16" s="41">
        <f t="shared" si="1"/>
        <v>0</v>
      </c>
    </row>
    <row r="17" spans="1:10" x14ac:dyDescent="0.3">
      <c r="A17" s="21"/>
      <c r="B17" s="21"/>
      <c r="C17" s="57">
        <v>0</v>
      </c>
      <c r="D17" s="57">
        <v>0</v>
      </c>
      <c r="E17" s="57">
        <v>0</v>
      </c>
      <c r="F17" s="60">
        <f t="shared" si="0"/>
        <v>0</v>
      </c>
      <c r="G17" s="40">
        <v>0</v>
      </c>
      <c r="H17" s="21">
        <v>0</v>
      </c>
      <c r="I17" s="39">
        <v>0</v>
      </c>
      <c r="J17" s="40">
        <f t="shared" si="1"/>
        <v>0</v>
      </c>
    </row>
    <row r="18" spans="1:10" x14ac:dyDescent="0.3">
      <c r="A18" s="34"/>
      <c r="B18" s="34"/>
      <c r="C18" s="57">
        <v>0</v>
      </c>
      <c r="D18" s="57">
        <v>0</v>
      </c>
      <c r="E18" s="57">
        <v>0</v>
      </c>
      <c r="F18" s="60">
        <f t="shared" si="0"/>
        <v>0</v>
      </c>
      <c r="G18" s="41">
        <v>0</v>
      </c>
      <c r="H18" s="34">
        <v>0</v>
      </c>
      <c r="I18" s="38">
        <v>0</v>
      </c>
      <c r="J18" s="41">
        <f t="shared" si="1"/>
        <v>0</v>
      </c>
    </row>
    <row r="19" spans="1:10" x14ac:dyDescent="0.3">
      <c r="A19" s="21"/>
      <c r="B19" s="21"/>
      <c r="C19" s="57">
        <v>0</v>
      </c>
      <c r="D19" s="57">
        <v>0</v>
      </c>
      <c r="E19" s="57">
        <v>0</v>
      </c>
      <c r="F19" s="60">
        <f t="shared" si="0"/>
        <v>0</v>
      </c>
      <c r="G19" s="40">
        <v>0</v>
      </c>
      <c r="H19" s="21">
        <v>0</v>
      </c>
      <c r="I19" s="39">
        <v>0</v>
      </c>
      <c r="J19" s="40">
        <f t="shared" si="1"/>
        <v>0</v>
      </c>
    </row>
    <row r="20" spans="1:10" x14ac:dyDescent="0.3">
      <c r="A20" s="34"/>
      <c r="B20" s="34"/>
      <c r="C20" s="57">
        <v>0</v>
      </c>
      <c r="D20" s="57">
        <v>0</v>
      </c>
      <c r="E20" s="57">
        <v>0</v>
      </c>
      <c r="F20" s="60">
        <f t="shared" si="0"/>
        <v>0</v>
      </c>
      <c r="G20" s="41">
        <v>0</v>
      </c>
      <c r="H20" s="34">
        <v>0</v>
      </c>
      <c r="I20" s="38">
        <v>0</v>
      </c>
      <c r="J20" s="41">
        <f t="shared" si="1"/>
        <v>0</v>
      </c>
    </row>
    <row r="21" spans="1:10" x14ac:dyDescent="0.3">
      <c r="A21" s="21"/>
      <c r="B21" s="21"/>
      <c r="C21" s="57">
        <v>0</v>
      </c>
      <c r="D21" s="57">
        <v>0</v>
      </c>
      <c r="E21" s="57">
        <v>0</v>
      </c>
      <c r="F21" s="60">
        <f t="shared" si="0"/>
        <v>0</v>
      </c>
      <c r="G21" s="40">
        <v>0</v>
      </c>
      <c r="H21" s="21">
        <v>0</v>
      </c>
      <c r="I21" s="39">
        <v>0</v>
      </c>
      <c r="J21" s="40">
        <f t="shared" si="1"/>
        <v>0</v>
      </c>
    </row>
    <row r="22" spans="1:10" x14ac:dyDescent="0.3">
      <c r="A22" s="34"/>
      <c r="B22" s="34"/>
      <c r="C22" s="57">
        <v>0</v>
      </c>
      <c r="D22" s="57">
        <v>0</v>
      </c>
      <c r="E22" s="57">
        <v>0</v>
      </c>
      <c r="F22" s="60">
        <f t="shared" si="0"/>
        <v>0</v>
      </c>
      <c r="G22" s="41">
        <v>0</v>
      </c>
      <c r="H22" s="34">
        <v>0</v>
      </c>
      <c r="I22" s="38">
        <v>0</v>
      </c>
      <c r="J22" s="41">
        <f t="shared" si="1"/>
        <v>0</v>
      </c>
    </row>
    <row r="23" spans="1:10" x14ac:dyDescent="0.3">
      <c r="A23" s="21"/>
      <c r="B23" s="21"/>
      <c r="C23" s="57">
        <v>0</v>
      </c>
      <c r="D23" s="57">
        <v>0</v>
      </c>
      <c r="E23" s="57">
        <v>0</v>
      </c>
      <c r="F23" s="60">
        <f t="shared" si="0"/>
        <v>0</v>
      </c>
      <c r="G23" s="40">
        <v>0</v>
      </c>
      <c r="H23" s="21">
        <v>0</v>
      </c>
      <c r="I23" s="39">
        <v>0</v>
      </c>
      <c r="J23" s="40">
        <f t="shared" si="1"/>
        <v>0</v>
      </c>
    </row>
    <row r="24" spans="1:10" x14ac:dyDescent="0.3">
      <c r="A24" s="34"/>
      <c r="B24" s="34"/>
      <c r="C24" s="57">
        <v>0</v>
      </c>
      <c r="D24" s="57">
        <v>0</v>
      </c>
      <c r="E24" s="57">
        <v>0</v>
      </c>
      <c r="F24" s="60">
        <f t="shared" si="0"/>
        <v>0</v>
      </c>
      <c r="G24" s="41">
        <v>0</v>
      </c>
      <c r="H24" s="34">
        <v>0</v>
      </c>
      <c r="I24" s="38">
        <v>0</v>
      </c>
      <c r="J24" s="41">
        <f t="shared" si="1"/>
        <v>0</v>
      </c>
    </row>
    <row r="25" spans="1:10" x14ac:dyDescent="0.3">
      <c r="A25" s="21"/>
      <c r="B25" s="21"/>
      <c r="C25" s="57">
        <v>0</v>
      </c>
      <c r="D25" s="57">
        <v>0</v>
      </c>
      <c r="E25" s="57">
        <v>0</v>
      </c>
      <c r="F25" s="60">
        <f t="shared" si="0"/>
        <v>0</v>
      </c>
      <c r="G25" s="40">
        <v>0</v>
      </c>
      <c r="H25" s="21">
        <v>0</v>
      </c>
      <c r="I25" s="39">
        <v>0</v>
      </c>
      <c r="J25" s="40">
        <f t="shared" si="1"/>
        <v>0</v>
      </c>
    </row>
    <row r="26" spans="1:10" x14ac:dyDescent="0.3">
      <c r="A26" s="34"/>
      <c r="B26" s="34"/>
      <c r="C26" s="57">
        <v>0</v>
      </c>
      <c r="D26" s="57">
        <v>0</v>
      </c>
      <c r="E26" s="57">
        <v>0</v>
      </c>
      <c r="F26" s="60">
        <f t="shared" si="0"/>
        <v>0</v>
      </c>
      <c r="G26" s="41">
        <v>0</v>
      </c>
      <c r="H26" s="34">
        <v>0</v>
      </c>
      <c r="I26" s="38">
        <v>0</v>
      </c>
      <c r="J26" s="41">
        <f t="shared" si="1"/>
        <v>0</v>
      </c>
    </row>
    <row r="27" spans="1:10" x14ac:dyDescent="0.3">
      <c r="A27" s="21"/>
      <c r="B27" s="21"/>
      <c r="C27" s="57">
        <v>0</v>
      </c>
      <c r="D27" s="57">
        <v>0</v>
      </c>
      <c r="E27" s="57">
        <v>0</v>
      </c>
      <c r="F27" s="60">
        <f t="shared" si="0"/>
        <v>0</v>
      </c>
      <c r="G27" s="40">
        <v>0</v>
      </c>
      <c r="H27" s="21">
        <v>0</v>
      </c>
      <c r="I27" s="39">
        <v>0</v>
      </c>
      <c r="J27" s="40">
        <f t="shared" si="1"/>
        <v>0</v>
      </c>
    </row>
    <row r="28" spans="1:10" x14ac:dyDescent="0.3">
      <c r="A28" s="34"/>
      <c r="B28" s="34"/>
      <c r="C28" s="57">
        <v>0</v>
      </c>
      <c r="D28" s="57">
        <v>0</v>
      </c>
      <c r="E28" s="57">
        <v>0</v>
      </c>
      <c r="F28" s="60">
        <f t="shared" si="0"/>
        <v>0</v>
      </c>
      <c r="G28" s="41">
        <v>0</v>
      </c>
      <c r="H28" s="34">
        <v>0</v>
      </c>
      <c r="I28" s="38">
        <v>0</v>
      </c>
      <c r="J28" s="41">
        <f t="shared" si="1"/>
        <v>0</v>
      </c>
    </row>
    <row r="29" spans="1:10" x14ac:dyDescent="0.3">
      <c r="A29" s="21"/>
      <c r="B29" s="21"/>
      <c r="C29" s="57">
        <v>0</v>
      </c>
      <c r="D29" s="57">
        <v>0</v>
      </c>
      <c r="E29" s="57">
        <v>0</v>
      </c>
      <c r="F29" s="60">
        <f t="shared" si="0"/>
        <v>0</v>
      </c>
      <c r="G29" s="40">
        <v>0</v>
      </c>
      <c r="H29" s="21">
        <v>0</v>
      </c>
      <c r="I29" s="39">
        <v>0</v>
      </c>
      <c r="J29" s="40">
        <f t="shared" si="1"/>
        <v>0</v>
      </c>
    </row>
    <row r="30" spans="1:10" x14ac:dyDescent="0.3">
      <c r="A30" s="34"/>
      <c r="B30" s="34"/>
      <c r="C30" s="57">
        <v>0</v>
      </c>
      <c r="D30" s="57">
        <v>0</v>
      </c>
      <c r="E30" s="57">
        <v>0</v>
      </c>
      <c r="F30" s="60">
        <f t="shared" si="0"/>
        <v>0</v>
      </c>
      <c r="G30" s="41">
        <v>0</v>
      </c>
      <c r="H30" s="34">
        <v>0</v>
      </c>
      <c r="I30" s="38">
        <v>0</v>
      </c>
      <c r="J30" s="41">
        <f t="shared" si="1"/>
        <v>0</v>
      </c>
    </row>
    <row r="31" spans="1:10" x14ac:dyDescent="0.3">
      <c r="A31" s="21"/>
      <c r="B31" s="21"/>
      <c r="C31" s="57">
        <v>0</v>
      </c>
      <c r="D31" s="57">
        <v>0</v>
      </c>
      <c r="E31" s="57">
        <v>0</v>
      </c>
      <c r="F31" s="60">
        <f t="shared" si="0"/>
        <v>0</v>
      </c>
      <c r="G31" s="40">
        <v>0</v>
      </c>
      <c r="H31" s="21">
        <v>0</v>
      </c>
      <c r="I31" s="39">
        <v>0</v>
      </c>
      <c r="J31" s="40">
        <f t="shared" si="1"/>
        <v>0</v>
      </c>
    </row>
    <row r="32" spans="1:10" x14ac:dyDescent="0.3">
      <c r="A32" s="34"/>
      <c r="B32" s="34"/>
      <c r="C32" s="57">
        <v>0</v>
      </c>
      <c r="D32" s="57">
        <v>0</v>
      </c>
      <c r="E32" s="57">
        <v>0</v>
      </c>
      <c r="F32" s="60">
        <f t="shared" si="0"/>
        <v>0</v>
      </c>
      <c r="G32" s="41">
        <v>0</v>
      </c>
      <c r="H32" s="34">
        <v>0</v>
      </c>
      <c r="I32" s="38">
        <v>0</v>
      </c>
      <c r="J32" s="41">
        <f t="shared" si="1"/>
        <v>0</v>
      </c>
    </row>
    <row r="33" spans="1:10" x14ac:dyDescent="0.3">
      <c r="A33" s="21"/>
      <c r="B33" s="21"/>
      <c r="C33" s="57">
        <v>0</v>
      </c>
      <c r="D33" s="57">
        <v>0</v>
      </c>
      <c r="E33" s="57">
        <v>0</v>
      </c>
      <c r="F33" s="60">
        <f t="shared" si="0"/>
        <v>0</v>
      </c>
      <c r="G33" s="40">
        <v>0</v>
      </c>
      <c r="H33" s="21">
        <v>0</v>
      </c>
      <c r="I33" s="39">
        <v>0</v>
      </c>
      <c r="J33" s="40">
        <f t="shared" si="1"/>
        <v>0</v>
      </c>
    </row>
    <row r="34" spans="1:10" x14ac:dyDescent="0.3">
      <c r="A34" s="34"/>
      <c r="B34" s="34"/>
      <c r="C34" s="57">
        <v>0</v>
      </c>
      <c r="D34" s="57">
        <v>0</v>
      </c>
      <c r="E34" s="57">
        <v>0</v>
      </c>
      <c r="F34" s="60">
        <f t="shared" si="0"/>
        <v>0</v>
      </c>
      <c r="G34" s="41">
        <v>0</v>
      </c>
      <c r="H34" s="34">
        <v>0</v>
      </c>
      <c r="I34" s="38">
        <v>0</v>
      </c>
      <c r="J34" s="41">
        <f t="shared" si="1"/>
        <v>0</v>
      </c>
    </row>
    <row r="35" spans="1:10" x14ac:dyDescent="0.3">
      <c r="A35" s="21"/>
      <c r="B35" s="21"/>
      <c r="C35" s="57">
        <v>0</v>
      </c>
      <c r="D35" s="57">
        <v>0</v>
      </c>
      <c r="E35" s="57">
        <v>0</v>
      </c>
      <c r="F35" s="60">
        <f t="shared" si="0"/>
        <v>0</v>
      </c>
      <c r="G35" s="40">
        <v>0</v>
      </c>
      <c r="H35" s="21">
        <v>0</v>
      </c>
      <c r="I35" s="39">
        <v>0</v>
      </c>
      <c r="J35" s="40">
        <f t="shared" si="1"/>
        <v>0</v>
      </c>
    </row>
    <row r="36" spans="1:10" x14ac:dyDescent="0.3">
      <c r="A36" s="34"/>
      <c r="B36" s="34"/>
      <c r="C36" s="57">
        <v>0</v>
      </c>
      <c r="D36" s="57">
        <v>0</v>
      </c>
      <c r="E36" s="57">
        <v>0</v>
      </c>
      <c r="F36" s="60">
        <f t="shared" si="0"/>
        <v>0</v>
      </c>
      <c r="G36" s="41">
        <v>0</v>
      </c>
      <c r="H36" s="34">
        <v>0</v>
      </c>
      <c r="I36" s="38">
        <v>0</v>
      </c>
      <c r="J36" s="41">
        <f t="shared" si="1"/>
        <v>0</v>
      </c>
    </row>
    <row r="37" spans="1:10" x14ac:dyDescent="0.3">
      <c r="A37" s="24"/>
      <c r="B37" s="25" t="s">
        <v>220</v>
      </c>
      <c r="C37" s="60">
        <f>SUM(C8:C36)</f>
        <v>0</v>
      </c>
      <c r="D37" s="60">
        <f t="shared" ref="D37:J37" si="2">SUM(D8:D36)</f>
        <v>0</v>
      </c>
      <c r="E37" s="60">
        <f t="shared" si="2"/>
        <v>0</v>
      </c>
      <c r="F37" s="60">
        <f t="shared" si="2"/>
        <v>0</v>
      </c>
      <c r="G37" s="26">
        <f t="shared" si="2"/>
        <v>0</v>
      </c>
      <c r="H37" s="27"/>
      <c r="I37" s="28"/>
      <c r="J37" s="26">
        <f t="shared" si="2"/>
        <v>0</v>
      </c>
    </row>
    <row r="38" spans="1:10" x14ac:dyDescent="0.3">
      <c r="A38" s="43" t="s">
        <v>215</v>
      </c>
      <c r="B38" s="46"/>
      <c r="C38" s="61" t="s">
        <v>209</v>
      </c>
      <c r="D38" s="61" t="s">
        <v>210</v>
      </c>
      <c r="E38" s="61" t="s">
        <v>211</v>
      </c>
      <c r="F38" s="61" t="s">
        <v>16</v>
      </c>
      <c r="G38" s="45"/>
      <c r="H38" s="45"/>
      <c r="I38" s="45"/>
      <c r="J38" s="47"/>
    </row>
    <row r="39" spans="1:10" x14ac:dyDescent="0.3">
      <c r="A39" s="29" t="s">
        <v>216</v>
      </c>
      <c r="B39" s="30">
        <v>0</v>
      </c>
      <c r="C39" s="57">
        <v>0</v>
      </c>
      <c r="D39" s="57">
        <v>0</v>
      </c>
      <c r="E39" s="57">
        <v>0</v>
      </c>
      <c r="F39" s="60">
        <f>SUM(C39:E39)</f>
        <v>0</v>
      </c>
    </row>
    <row r="40" spans="1:10" x14ac:dyDescent="0.3">
      <c r="A40" s="35" t="s">
        <v>217</v>
      </c>
      <c r="B40" s="36">
        <v>0</v>
      </c>
      <c r="C40" s="348">
        <v>0</v>
      </c>
      <c r="D40" s="348">
        <v>0</v>
      </c>
      <c r="E40" s="348">
        <v>0</v>
      </c>
      <c r="F40" s="60">
        <v>0</v>
      </c>
    </row>
    <row r="41" spans="1:10" x14ac:dyDescent="0.3">
      <c r="A41" s="29" t="s">
        <v>218</v>
      </c>
      <c r="B41" s="30">
        <v>0</v>
      </c>
      <c r="C41" s="348">
        <v>0</v>
      </c>
      <c r="D41" s="348">
        <v>0</v>
      </c>
      <c r="E41" s="348">
        <v>0</v>
      </c>
      <c r="F41" s="60">
        <v>0</v>
      </c>
      <c r="I41" s="17" t="s">
        <v>273</v>
      </c>
    </row>
    <row r="42" spans="1:10" ht="33" x14ac:dyDescent="0.3">
      <c r="A42" s="37" t="s">
        <v>219</v>
      </c>
      <c r="B42" s="35" t="s">
        <v>271</v>
      </c>
      <c r="C42" s="70"/>
      <c r="D42" s="70"/>
      <c r="E42" s="70"/>
      <c r="F42" s="70"/>
      <c r="I42" s="17" t="s">
        <v>271</v>
      </c>
    </row>
    <row r="43" spans="1:10" x14ac:dyDescent="0.3">
      <c r="A43" s="29"/>
      <c r="B43" s="29"/>
      <c r="C43" s="70"/>
      <c r="D43" s="70"/>
      <c r="E43" s="70"/>
      <c r="F43" s="70"/>
    </row>
    <row r="44" spans="1:10" x14ac:dyDescent="0.3">
      <c r="A44" s="24"/>
      <c r="B44" s="25" t="s">
        <v>221</v>
      </c>
      <c r="C44" s="60">
        <f t="shared" ref="C44:E44" si="3">SUM(C39:C41)</f>
        <v>0</v>
      </c>
      <c r="D44" s="60">
        <f t="shared" si="3"/>
        <v>0</v>
      </c>
      <c r="E44" s="60">
        <f t="shared" si="3"/>
        <v>0</v>
      </c>
      <c r="F44" s="60">
        <f>SUM(F39:F41)</f>
        <v>0</v>
      </c>
    </row>
    <row r="45" spans="1:10" x14ac:dyDescent="0.3">
      <c r="A45" s="43" t="s">
        <v>222</v>
      </c>
      <c r="B45" s="45"/>
      <c r="C45" s="61" t="s">
        <v>209</v>
      </c>
      <c r="D45" s="61" t="s">
        <v>210</v>
      </c>
      <c r="E45" s="61" t="s">
        <v>211</v>
      </c>
      <c r="F45" s="61" t="s">
        <v>16</v>
      </c>
    </row>
    <row r="46" spans="1:10" x14ac:dyDescent="0.3">
      <c r="A46" s="31" t="s">
        <v>235</v>
      </c>
      <c r="B46" s="31">
        <v>0</v>
      </c>
      <c r="C46" s="57">
        <v>0</v>
      </c>
      <c r="D46" s="57">
        <v>0</v>
      </c>
      <c r="E46" s="57">
        <v>0</v>
      </c>
      <c r="F46" s="60">
        <f>SUM(C46:E46)</f>
        <v>0</v>
      </c>
    </row>
    <row r="47" spans="1:10" x14ac:dyDescent="0.3">
      <c r="A47" s="33" t="s">
        <v>236</v>
      </c>
      <c r="B47" s="344">
        <v>0</v>
      </c>
      <c r="C47" s="57">
        <v>0</v>
      </c>
      <c r="D47" s="57">
        <v>0</v>
      </c>
      <c r="E47" s="57">
        <v>0</v>
      </c>
      <c r="F47" s="60">
        <f t="shared" ref="F47:F62" si="4">SUM(C47:E47)</f>
        <v>0</v>
      </c>
    </row>
    <row r="48" spans="1:10" x14ac:dyDescent="0.3">
      <c r="A48" s="31" t="s">
        <v>237</v>
      </c>
      <c r="B48" s="345">
        <v>0</v>
      </c>
      <c r="C48" s="57">
        <v>0</v>
      </c>
      <c r="D48" s="57">
        <v>0</v>
      </c>
      <c r="E48" s="57">
        <v>0</v>
      </c>
      <c r="F48" s="60">
        <f t="shared" si="4"/>
        <v>0</v>
      </c>
    </row>
    <row r="49" spans="1:6" x14ac:dyDescent="0.3">
      <c r="A49" s="33" t="s">
        <v>238</v>
      </c>
      <c r="B49" s="33" t="s">
        <v>239</v>
      </c>
      <c r="C49" s="57">
        <v>0</v>
      </c>
      <c r="D49" s="57">
        <v>0</v>
      </c>
      <c r="E49" s="57">
        <v>0</v>
      </c>
      <c r="F49" s="60">
        <f t="shared" si="4"/>
        <v>0</v>
      </c>
    </row>
    <row r="50" spans="1:6" x14ac:dyDescent="0.3">
      <c r="A50" s="31">
        <v>0</v>
      </c>
      <c r="B50" s="345">
        <v>0</v>
      </c>
      <c r="C50" s="57">
        <v>0</v>
      </c>
      <c r="D50" s="57">
        <v>0</v>
      </c>
      <c r="E50" s="57">
        <v>0</v>
      </c>
      <c r="F50" s="60">
        <f t="shared" si="4"/>
        <v>0</v>
      </c>
    </row>
    <row r="51" spans="1:6" x14ac:dyDescent="0.3">
      <c r="A51" s="33" t="s">
        <v>225</v>
      </c>
      <c r="B51" s="33"/>
      <c r="C51" s="57">
        <v>0</v>
      </c>
      <c r="D51" s="57">
        <v>0</v>
      </c>
      <c r="E51" s="57">
        <v>0</v>
      </c>
      <c r="F51" s="60">
        <f t="shared" si="4"/>
        <v>0</v>
      </c>
    </row>
    <row r="52" spans="1:6" x14ac:dyDescent="0.3">
      <c r="A52" s="31"/>
      <c r="B52" s="31"/>
      <c r="C52" s="57">
        <v>0</v>
      </c>
      <c r="D52" s="57">
        <v>0</v>
      </c>
      <c r="E52" s="57">
        <v>0</v>
      </c>
      <c r="F52" s="60">
        <f t="shared" si="4"/>
        <v>0</v>
      </c>
    </row>
    <row r="53" spans="1:6" x14ac:dyDescent="0.3">
      <c r="A53" s="33"/>
      <c r="B53" s="33"/>
      <c r="C53" s="57">
        <v>0</v>
      </c>
      <c r="D53" s="57">
        <v>0</v>
      </c>
      <c r="E53" s="57">
        <v>0</v>
      </c>
      <c r="F53" s="60">
        <f t="shared" si="4"/>
        <v>0</v>
      </c>
    </row>
    <row r="54" spans="1:6" x14ac:dyDescent="0.3">
      <c r="A54" s="31"/>
      <c r="B54" s="31"/>
      <c r="C54" s="57">
        <v>0</v>
      </c>
      <c r="D54" s="57">
        <v>0</v>
      </c>
      <c r="E54" s="57">
        <v>0</v>
      </c>
      <c r="F54" s="60">
        <f t="shared" si="4"/>
        <v>0</v>
      </c>
    </row>
    <row r="55" spans="1:6" x14ac:dyDescent="0.3">
      <c r="A55" s="33"/>
      <c r="B55" s="33"/>
      <c r="C55" s="57">
        <v>0</v>
      </c>
      <c r="D55" s="57">
        <v>0</v>
      </c>
      <c r="E55" s="57">
        <v>0</v>
      </c>
      <c r="F55" s="60">
        <f t="shared" si="4"/>
        <v>0</v>
      </c>
    </row>
    <row r="56" spans="1:6" x14ac:dyDescent="0.3">
      <c r="A56" s="31"/>
      <c r="B56" s="31"/>
      <c r="C56" s="57">
        <v>0</v>
      </c>
      <c r="D56" s="57">
        <v>0</v>
      </c>
      <c r="E56" s="57">
        <v>0</v>
      </c>
      <c r="F56" s="60">
        <f t="shared" si="4"/>
        <v>0</v>
      </c>
    </row>
    <row r="57" spans="1:6" x14ac:dyDescent="0.3">
      <c r="A57" s="33"/>
      <c r="B57" s="33"/>
      <c r="C57" s="57">
        <v>0</v>
      </c>
      <c r="D57" s="57">
        <v>0</v>
      </c>
      <c r="E57" s="57">
        <v>0</v>
      </c>
      <c r="F57" s="60">
        <f t="shared" si="4"/>
        <v>0</v>
      </c>
    </row>
    <row r="58" spans="1:6" x14ac:dyDescent="0.3">
      <c r="A58" s="31"/>
      <c r="B58" s="31"/>
      <c r="C58" s="57">
        <v>0</v>
      </c>
      <c r="D58" s="57">
        <v>0</v>
      </c>
      <c r="E58" s="57">
        <v>0</v>
      </c>
      <c r="F58" s="60">
        <f t="shared" si="4"/>
        <v>0</v>
      </c>
    </row>
    <row r="59" spans="1:6" x14ac:dyDescent="0.3">
      <c r="A59" s="33" t="s">
        <v>285</v>
      </c>
      <c r="B59" s="33"/>
      <c r="C59" s="57">
        <v>0</v>
      </c>
      <c r="D59" s="57">
        <v>0</v>
      </c>
      <c r="E59" s="57">
        <v>0</v>
      </c>
      <c r="F59" s="60">
        <f t="shared" si="4"/>
        <v>0</v>
      </c>
    </row>
    <row r="60" spans="1:6" x14ac:dyDescent="0.3">
      <c r="A60" s="31"/>
      <c r="B60" s="31"/>
      <c r="C60" s="57">
        <v>0</v>
      </c>
      <c r="D60" s="57">
        <v>0</v>
      </c>
      <c r="E60" s="57">
        <v>0</v>
      </c>
      <c r="F60" s="60">
        <f t="shared" si="4"/>
        <v>0</v>
      </c>
    </row>
    <row r="61" spans="1:6" x14ac:dyDescent="0.3">
      <c r="A61" s="33"/>
      <c r="B61" s="33"/>
      <c r="C61" s="57">
        <v>0</v>
      </c>
      <c r="D61" s="57">
        <v>0</v>
      </c>
      <c r="E61" s="57">
        <v>0</v>
      </c>
      <c r="F61" s="60">
        <f t="shared" si="4"/>
        <v>0</v>
      </c>
    </row>
    <row r="62" spans="1:6" x14ac:dyDescent="0.3">
      <c r="A62" s="31"/>
      <c r="B62" s="31"/>
      <c r="C62" s="57">
        <v>0</v>
      </c>
      <c r="D62" s="57">
        <v>0</v>
      </c>
      <c r="E62" s="57">
        <v>0</v>
      </c>
      <c r="F62" s="60">
        <f t="shared" si="4"/>
        <v>0</v>
      </c>
    </row>
    <row r="63" spans="1:6" x14ac:dyDescent="0.3">
      <c r="A63" s="24"/>
      <c r="B63" s="24" t="s">
        <v>224</v>
      </c>
      <c r="C63" s="60">
        <f>SUM(C46:C62)</f>
        <v>0</v>
      </c>
      <c r="D63" s="60">
        <f t="shared" ref="D63:F63" si="5">SUM(D46:D62)</f>
        <v>0</v>
      </c>
      <c r="E63" s="60">
        <f t="shared" si="5"/>
        <v>0</v>
      </c>
      <c r="F63" s="60">
        <f t="shared" si="5"/>
        <v>0</v>
      </c>
    </row>
    <row r="64" spans="1:6" x14ac:dyDescent="0.3">
      <c r="A64" s="43" t="s">
        <v>226</v>
      </c>
      <c r="B64" s="44"/>
      <c r="C64" s="61" t="s">
        <v>209</v>
      </c>
      <c r="D64" s="61" t="s">
        <v>210</v>
      </c>
      <c r="E64" s="61" t="s">
        <v>211</v>
      </c>
      <c r="F64" s="61" t="s">
        <v>16</v>
      </c>
    </row>
    <row r="65" spans="1:6" x14ac:dyDescent="0.3">
      <c r="A65" s="32"/>
      <c r="B65" s="32"/>
      <c r="C65" s="57">
        <v>0</v>
      </c>
      <c r="D65" s="57">
        <v>0</v>
      </c>
      <c r="E65" s="57">
        <v>0</v>
      </c>
      <c r="F65" s="60">
        <f>SUM(C65:E65)</f>
        <v>0</v>
      </c>
    </row>
    <row r="66" spans="1:6" x14ac:dyDescent="0.3">
      <c r="A66" s="42"/>
      <c r="B66" s="42"/>
      <c r="C66" s="57">
        <v>0</v>
      </c>
      <c r="D66" s="57">
        <v>0</v>
      </c>
      <c r="E66" s="57">
        <v>0</v>
      </c>
      <c r="F66" s="60">
        <f t="shared" ref="F66:F69" si="6">SUM(C66:E66)</f>
        <v>0</v>
      </c>
    </row>
    <row r="67" spans="1:6" x14ac:dyDescent="0.3">
      <c r="A67" s="32"/>
      <c r="B67" s="32"/>
      <c r="C67" s="57">
        <v>0</v>
      </c>
      <c r="D67" s="57">
        <v>0</v>
      </c>
      <c r="E67" s="57">
        <v>0</v>
      </c>
      <c r="F67" s="60">
        <f t="shared" si="6"/>
        <v>0</v>
      </c>
    </row>
    <row r="68" spans="1:6" x14ac:dyDescent="0.3">
      <c r="A68" s="42"/>
      <c r="B68" s="42"/>
      <c r="C68" s="57">
        <v>0</v>
      </c>
      <c r="D68" s="57">
        <v>0</v>
      </c>
      <c r="E68" s="57">
        <v>0</v>
      </c>
      <c r="F68" s="60">
        <f t="shared" si="6"/>
        <v>0</v>
      </c>
    </row>
    <row r="69" spans="1:6" x14ac:dyDescent="0.3">
      <c r="A69" s="32"/>
      <c r="B69" s="32"/>
      <c r="C69" s="57">
        <v>0</v>
      </c>
      <c r="D69" s="57">
        <v>0</v>
      </c>
      <c r="E69" s="57">
        <v>0</v>
      </c>
      <c r="F69" s="60">
        <f t="shared" si="6"/>
        <v>0</v>
      </c>
    </row>
    <row r="70" spans="1:6" x14ac:dyDescent="0.3">
      <c r="A70" s="24"/>
      <c r="B70" s="24" t="s">
        <v>227</v>
      </c>
      <c r="C70" s="60">
        <f>SUM(C65:C69)</f>
        <v>0</v>
      </c>
      <c r="D70" s="60">
        <f t="shared" ref="D70:F70" si="7">SUM(D65:D69)</f>
        <v>0</v>
      </c>
      <c r="E70" s="60">
        <f t="shared" si="7"/>
        <v>0</v>
      </c>
      <c r="F70" s="60">
        <f t="shared" si="7"/>
        <v>0</v>
      </c>
    </row>
    <row r="71" spans="1:6" x14ac:dyDescent="0.3">
      <c r="A71" s="43" t="s">
        <v>232</v>
      </c>
      <c r="B71" s="44"/>
      <c r="C71" s="61" t="s">
        <v>209</v>
      </c>
      <c r="D71" s="61" t="s">
        <v>210</v>
      </c>
      <c r="E71" s="61" t="s">
        <v>211</v>
      </c>
      <c r="F71" s="61" t="s">
        <v>16</v>
      </c>
    </row>
    <row r="72" spans="1:6" x14ac:dyDescent="0.3">
      <c r="A72" s="51"/>
      <c r="B72" s="51"/>
      <c r="C72" s="57">
        <v>0</v>
      </c>
      <c r="D72" s="57">
        <v>0</v>
      </c>
      <c r="E72" s="57">
        <v>0</v>
      </c>
      <c r="F72" s="60">
        <f>SUM(C72:E72)</f>
        <v>0</v>
      </c>
    </row>
    <row r="73" spans="1:6" x14ac:dyDescent="0.3">
      <c r="A73" s="52"/>
      <c r="B73" s="52"/>
      <c r="C73" s="57">
        <v>0</v>
      </c>
      <c r="D73" s="57">
        <v>0</v>
      </c>
      <c r="E73" s="57">
        <v>0</v>
      </c>
      <c r="F73" s="60">
        <f t="shared" ref="F73:F84" si="8">SUM(C73:E73)</f>
        <v>0</v>
      </c>
    </row>
    <row r="74" spans="1:6" x14ac:dyDescent="0.3">
      <c r="A74" s="51"/>
      <c r="B74" s="51"/>
      <c r="C74" s="57">
        <v>0</v>
      </c>
      <c r="D74" s="57">
        <v>0</v>
      </c>
      <c r="E74" s="57">
        <v>0</v>
      </c>
      <c r="F74" s="60">
        <f t="shared" si="8"/>
        <v>0</v>
      </c>
    </row>
    <row r="75" spans="1:6" x14ac:dyDescent="0.3">
      <c r="A75" s="52"/>
      <c r="B75" s="52"/>
      <c r="C75" s="57">
        <v>0</v>
      </c>
      <c r="D75" s="57">
        <v>0</v>
      </c>
      <c r="E75" s="57">
        <v>0</v>
      </c>
      <c r="F75" s="60">
        <f t="shared" si="8"/>
        <v>0</v>
      </c>
    </row>
    <row r="76" spans="1:6" x14ac:dyDescent="0.3">
      <c r="A76" s="51"/>
      <c r="B76" s="51"/>
      <c r="C76" s="57">
        <v>0</v>
      </c>
      <c r="D76" s="57">
        <v>0</v>
      </c>
      <c r="E76" s="57">
        <v>0</v>
      </c>
      <c r="F76" s="60">
        <f t="shared" si="8"/>
        <v>0</v>
      </c>
    </row>
    <row r="77" spans="1:6" x14ac:dyDescent="0.3">
      <c r="A77" s="52"/>
      <c r="B77" s="52"/>
      <c r="C77" s="57">
        <v>0</v>
      </c>
      <c r="D77" s="57">
        <v>0</v>
      </c>
      <c r="E77" s="57">
        <v>0</v>
      </c>
      <c r="F77" s="60">
        <f t="shared" si="8"/>
        <v>0</v>
      </c>
    </row>
    <row r="78" spans="1:6" x14ac:dyDescent="0.3">
      <c r="A78" s="51"/>
      <c r="B78" s="51"/>
      <c r="C78" s="57">
        <v>0</v>
      </c>
      <c r="D78" s="57">
        <v>0</v>
      </c>
      <c r="E78" s="57">
        <v>0</v>
      </c>
      <c r="F78" s="60">
        <f t="shared" si="8"/>
        <v>0</v>
      </c>
    </row>
    <row r="79" spans="1:6" x14ac:dyDescent="0.3">
      <c r="A79" s="52"/>
      <c r="B79" s="52"/>
      <c r="C79" s="57">
        <v>0</v>
      </c>
      <c r="D79" s="57">
        <v>0</v>
      </c>
      <c r="E79" s="57">
        <v>0</v>
      </c>
      <c r="F79" s="60">
        <f t="shared" si="8"/>
        <v>0</v>
      </c>
    </row>
    <row r="80" spans="1:6" x14ac:dyDescent="0.3">
      <c r="A80" s="51"/>
      <c r="B80" s="51"/>
      <c r="C80" s="57">
        <v>0</v>
      </c>
      <c r="D80" s="57">
        <v>0</v>
      </c>
      <c r="E80" s="57">
        <v>0</v>
      </c>
      <c r="F80" s="60">
        <f t="shared" si="8"/>
        <v>0</v>
      </c>
    </row>
    <row r="81" spans="1:9" x14ac:dyDescent="0.3">
      <c r="A81" s="52"/>
      <c r="B81" s="52"/>
      <c r="C81" s="57">
        <v>0</v>
      </c>
      <c r="D81" s="57">
        <v>0</v>
      </c>
      <c r="E81" s="57">
        <v>0</v>
      </c>
      <c r="F81" s="60">
        <f t="shared" si="8"/>
        <v>0</v>
      </c>
    </row>
    <row r="82" spans="1:9" x14ac:dyDescent="0.3">
      <c r="A82" s="51"/>
      <c r="B82" s="51"/>
      <c r="C82" s="57">
        <v>0</v>
      </c>
      <c r="D82" s="57">
        <v>0</v>
      </c>
      <c r="E82" s="57">
        <v>0</v>
      </c>
      <c r="F82" s="60">
        <f t="shared" si="8"/>
        <v>0</v>
      </c>
    </row>
    <row r="83" spans="1:9" x14ac:dyDescent="0.3">
      <c r="A83" s="52"/>
      <c r="B83" s="52"/>
      <c r="C83" s="57">
        <v>0</v>
      </c>
      <c r="D83" s="57">
        <v>0</v>
      </c>
      <c r="E83" s="57">
        <v>0</v>
      </c>
      <c r="F83" s="60">
        <f t="shared" si="8"/>
        <v>0</v>
      </c>
    </row>
    <row r="84" spans="1:9" x14ac:dyDescent="0.3">
      <c r="A84" s="51"/>
      <c r="B84" s="51"/>
      <c r="C84" s="57">
        <v>0</v>
      </c>
      <c r="D84" s="57">
        <v>0</v>
      </c>
      <c r="E84" s="57">
        <v>0</v>
      </c>
      <c r="F84" s="60">
        <f t="shared" si="8"/>
        <v>0</v>
      </c>
    </row>
    <row r="85" spans="1:9" x14ac:dyDescent="0.3">
      <c r="A85" s="24"/>
      <c r="B85" s="24" t="s">
        <v>233</v>
      </c>
      <c r="C85" s="60">
        <f>SUM(C72:C84)</f>
        <v>0</v>
      </c>
      <c r="D85" s="60">
        <f t="shared" ref="D85:F85" si="9">SUM(D72:D84)</f>
        <v>0</v>
      </c>
      <c r="E85" s="60">
        <f t="shared" si="9"/>
        <v>0</v>
      </c>
      <c r="F85" s="60">
        <f t="shared" si="9"/>
        <v>0</v>
      </c>
    </row>
    <row r="86" spans="1:9" x14ac:dyDescent="0.3">
      <c r="A86" s="43" t="s">
        <v>234</v>
      </c>
      <c r="B86" s="44"/>
      <c r="C86" s="61" t="s">
        <v>209</v>
      </c>
      <c r="D86" s="61" t="s">
        <v>210</v>
      </c>
      <c r="E86" s="61" t="s">
        <v>211</v>
      </c>
      <c r="F86" s="61" t="s">
        <v>16</v>
      </c>
    </row>
    <row r="87" spans="1:9" x14ac:dyDescent="0.3">
      <c r="A87" s="48" t="s">
        <v>228</v>
      </c>
      <c r="B87" s="49">
        <v>10000</v>
      </c>
      <c r="C87" s="70">
        <v>0</v>
      </c>
      <c r="D87" s="70">
        <v>0</v>
      </c>
      <c r="E87" s="70">
        <v>0</v>
      </c>
      <c r="F87" s="70">
        <v>0</v>
      </c>
    </row>
    <row r="88" spans="1:9" x14ac:dyDescent="0.3">
      <c r="A88" s="50" t="s">
        <v>229</v>
      </c>
      <c r="B88" s="50"/>
      <c r="C88" s="70">
        <v>0</v>
      </c>
      <c r="D88" s="70">
        <v>0</v>
      </c>
      <c r="E88" s="70">
        <v>0</v>
      </c>
      <c r="F88" s="70">
        <v>0</v>
      </c>
      <c r="G88" s="50" t="s">
        <v>281</v>
      </c>
      <c r="I88" s="17" t="s">
        <v>282</v>
      </c>
    </row>
    <row r="89" spans="1:9" x14ac:dyDescent="0.3">
      <c r="A89" s="48"/>
      <c r="B89" s="48"/>
      <c r="C89" s="57">
        <v>0</v>
      </c>
      <c r="D89" s="57">
        <v>0</v>
      </c>
      <c r="E89" s="57">
        <v>0</v>
      </c>
      <c r="F89" s="60">
        <f>SUM(C89:E89)</f>
        <v>0</v>
      </c>
      <c r="G89" s="48" t="str">
        <f>IF(F89&lt;$B$87,$I$89,$I$88)</f>
        <v>Below</v>
      </c>
      <c r="I89" s="17" t="s">
        <v>283</v>
      </c>
    </row>
    <row r="90" spans="1:9" x14ac:dyDescent="0.3">
      <c r="A90" s="50"/>
      <c r="B90" s="50"/>
      <c r="C90" s="57">
        <v>0</v>
      </c>
      <c r="D90" s="57">
        <v>0</v>
      </c>
      <c r="E90" s="57">
        <v>0</v>
      </c>
      <c r="F90" s="60">
        <f t="shared" ref="F90:F102" si="10">SUM(C90:E90)</f>
        <v>0</v>
      </c>
      <c r="G90" s="50" t="str">
        <f t="shared" ref="G90:G102" si="11">IF(F90&lt;$B$87,$I$89,$I$88)</f>
        <v>Below</v>
      </c>
    </row>
    <row r="91" spans="1:9" x14ac:dyDescent="0.3">
      <c r="A91" s="48"/>
      <c r="B91" s="48"/>
      <c r="C91" s="57">
        <v>0</v>
      </c>
      <c r="D91" s="57">
        <v>0</v>
      </c>
      <c r="E91" s="57">
        <v>0</v>
      </c>
      <c r="F91" s="60">
        <f t="shared" si="10"/>
        <v>0</v>
      </c>
      <c r="G91" s="48" t="str">
        <f t="shared" si="11"/>
        <v>Below</v>
      </c>
    </row>
    <row r="92" spans="1:9" x14ac:dyDescent="0.3">
      <c r="A92" s="50"/>
      <c r="B92" s="50"/>
      <c r="C92" s="57">
        <v>0</v>
      </c>
      <c r="D92" s="57">
        <v>0</v>
      </c>
      <c r="E92" s="57">
        <v>0</v>
      </c>
      <c r="F92" s="60">
        <f t="shared" si="10"/>
        <v>0</v>
      </c>
      <c r="G92" s="50" t="str">
        <f t="shared" si="11"/>
        <v>Below</v>
      </c>
    </row>
    <row r="93" spans="1:9" x14ac:dyDescent="0.3">
      <c r="A93" s="48"/>
      <c r="B93" s="48"/>
      <c r="C93" s="57">
        <v>0</v>
      </c>
      <c r="D93" s="57">
        <v>0</v>
      </c>
      <c r="E93" s="57">
        <v>0</v>
      </c>
      <c r="F93" s="60">
        <f t="shared" si="10"/>
        <v>0</v>
      </c>
      <c r="G93" s="48" t="str">
        <f t="shared" si="11"/>
        <v>Below</v>
      </c>
    </row>
    <row r="94" spans="1:9" x14ac:dyDescent="0.3">
      <c r="A94" s="50"/>
      <c r="B94" s="50"/>
      <c r="C94" s="57">
        <v>0</v>
      </c>
      <c r="D94" s="57">
        <v>0</v>
      </c>
      <c r="E94" s="57">
        <v>0</v>
      </c>
      <c r="F94" s="60">
        <f t="shared" si="10"/>
        <v>0</v>
      </c>
      <c r="G94" s="50" t="str">
        <f t="shared" si="11"/>
        <v>Below</v>
      </c>
    </row>
    <row r="95" spans="1:9" x14ac:dyDescent="0.3">
      <c r="A95" s="48"/>
      <c r="B95" s="48"/>
      <c r="C95" s="57">
        <v>0</v>
      </c>
      <c r="D95" s="57">
        <v>0</v>
      </c>
      <c r="E95" s="57">
        <v>0</v>
      </c>
      <c r="F95" s="60">
        <f t="shared" si="10"/>
        <v>0</v>
      </c>
      <c r="G95" s="48" t="str">
        <f t="shared" si="11"/>
        <v>Below</v>
      </c>
    </row>
    <row r="96" spans="1:9" x14ac:dyDescent="0.3">
      <c r="A96" s="50"/>
      <c r="B96" s="50"/>
      <c r="C96" s="57">
        <v>0</v>
      </c>
      <c r="D96" s="57">
        <v>0</v>
      </c>
      <c r="E96" s="57">
        <v>0</v>
      </c>
      <c r="F96" s="60">
        <f t="shared" si="10"/>
        <v>0</v>
      </c>
      <c r="G96" s="50" t="str">
        <f t="shared" si="11"/>
        <v>Below</v>
      </c>
    </row>
    <row r="97" spans="1:7" x14ac:dyDescent="0.3">
      <c r="A97" s="48"/>
      <c r="B97" s="48"/>
      <c r="C97" s="57">
        <v>0</v>
      </c>
      <c r="D97" s="57">
        <v>0</v>
      </c>
      <c r="E97" s="57">
        <v>0</v>
      </c>
      <c r="F97" s="60">
        <f t="shared" si="10"/>
        <v>0</v>
      </c>
      <c r="G97" s="48" t="str">
        <f t="shared" si="11"/>
        <v>Below</v>
      </c>
    </row>
    <row r="98" spans="1:7" x14ac:dyDescent="0.3">
      <c r="A98" s="50"/>
      <c r="B98" s="50"/>
      <c r="C98" s="57">
        <v>0</v>
      </c>
      <c r="D98" s="57">
        <v>0</v>
      </c>
      <c r="E98" s="57">
        <v>0</v>
      </c>
      <c r="F98" s="60">
        <f t="shared" si="10"/>
        <v>0</v>
      </c>
      <c r="G98" s="50" t="str">
        <f t="shared" si="11"/>
        <v>Below</v>
      </c>
    </row>
    <row r="99" spans="1:7" x14ac:dyDescent="0.3">
      <c r="A99" s="48"/>
      <c r="B99" s="48"/>
      <c r="C99" s="57">
        <v>0</v>
      </c>
      <c r="D99" s="57">
        <v>0</v>
      </c>
      <c r="E99" s="57">
        <v>0</v>
      </c>
      <c r="F99" s="60">
        <f t="shared" si="10"/>
        <v>0</v>
      </c>
      <c r="G99" s="48" t="str">
        <f t="shared" si="11"/>
        <v>Below</v>
      </c>
    </row>
    <row r="100" spans="1:7" x14ac:dyDescent="0.3">
      <c r="A100" s="50"/>
      <c r="B100" s="50"/>
      <c r="C100" s="57">
        <v>0</v>
      </c>
      <c r="D100" s="57">
        <v>0</v>
      </c>
      <c r="E100" s="57">
        <v>0</v>
      </c>
      <c r="F100" s="60">
        <f t="shared" si="10"/>
        <v>0</v>
      </c>
      <c r="G100" s="50" t="str">
        <f t="shared" si="11"/>
        <v>Below</v>
      </c>
    </row>
    <row r="101" spans="1:7" x14ac:dyDescent="0.3">
      <c r="A101" s="48"/>
      <c r="B101" s="48"/>
      <c r="C101" s="57">
        <v>0</v>
      </c>
      <c r="D101" s="57">
        <v>0</v>
      </c>
      <c r="E101" s="57">
        <v>0</v>
      </c>
      <c r="F101" s="60">
        <f t="shared" si="10"/>
        <v>0</v>
      </c>
      <c r="G101" s="48" t="str">
        <f t="shared" si="11"/>
        <v>Below</v>
      </c>
    </row>
    <row r="102" spans="1:7" x14ac:dyDescent="0.3">
      <c r="A102" s="50"/>
      <c r="B102" s="50"/>
      <c r="C102" s="57">
        <v>0</v>
      </c>
      <c r="D102" s="57">
        <v>0</v>
      </c>
      <c r="E102" s="57">
        <v>0</v>
      </c>
      <c r="F102" s="60">
        <f t="shared" si="10"/>
        <v>0</v>
      </c>
      <c r="G102" s="50" t="str">
        <f t="shared" si="11"/>
        <v>Below</v>
      </c>
    </row>
    <row r="103" spans="1:7" x14ac:dyDescent="0.3">
      <c r="A103" s="24"/>
      <c r="B103" s="24" t="s">
        <v>231</v>
      </c>
      <c r="C103" s="60">
        <f>SUM(C87:C102)</f>
        <v>0</v>
      </c>
      <c r="D103" s="60">
        <f t="shared" ref="D103:F103" si="12">SUM(D87:D102)</f>
        <v>0</v>
      </c>
      <c r="E103" s="60">
        <f t="shared" si="12"/>
        <v>0</v>
      </c>
      <c r="F103" s="60">
        <f t="shared" si="12"/>
        <v>0</v>
      </c>
    </row>
    <row r="104" spans="1:7" x14ac:dyDescent="0.3">
      <c r="A104" s="43" t="s">
        <v>241</v>
      </c>
      <c r="B104" s="44"/>
      <c r="C104" s="61" t="s">
        <v>209</v>
      </c>
      <c r="D104" s="61" t="s">
        <v>210</v>
      </c>
      <c r="E104" s="61" t="s">
        <v>211</v>
      </c>
      <c r="F104" s="61" t="s">
        <v>16</v>
      </c>
      <c r="G104" s="50" t="s">
        <v>281</v>
      </c>
    </row>
    <row r="105" spans="1:7" x14ac:dyDescent="0.3">
      <c r="A105" s="54" t="s">
        <v>274</v>
      </c>
      <c r="B105" s="54"/>
      <c r="C105" s="57">
        <v>0</v>
      </c>
      <c r="D105" s="57">
        <v>0</v>
      </c>
      <c r="E105" s="57">
        <v>0</v>
      </c>
      <c r="F105" s="60">
        <f>SUM(C105:E105)</f>
        <v>0</v>
      </c>
      <c r="G105" s="48" t="str">
        <f>IF(F105&lt;$B$87,$I$89,$I$88)</f>
        <v>Below</v>
      </c>
    </row>
    <row r="106" spans="1:7" x14ac:dyDescent="0.3">
      <c r="A106" s="53"/>
      <c r="B106" s="53"/>
      <c r="C106" s="57">
        <v>0</v>
      </c>
      <c r="D106" s="57">
        <v>0</v>
      </c>
      <c r="E106" s="57">
        <v>0</v>
      </c>
      <c r="F106" s="60">
        <f t="shared" ref="F106:F109" si="13">SUM(C106:E106)</f>
        <v>0</v>
      </c>
      <c r="G106" s="50" t="str">
        <f t="shared" ref="G106:G109" si="14">IF(F106&lt;$B$87,$I$89,$I$88)</f>
        <v>Below</v>
      </c>
    </row>
    <row r="107" spans="1:7" x14ac:dyDescent="0.3">
      <c r="A107" s="54"/>
      <c r="B107" s="54"/>
      <c r="C107" s="57">
        <v>0</v>
      </c>
      <c r="D107" s="57">
        <v>0</v>
      </c>
      <c r="E107" s="57">
        <v>0</v>
      </c>
      <c r="F107" s="60">
        <f t="shared" si="13"/>
        <v>0</v>
      </c>
      <c r="G107" s="48" t="str">
        <f t="shared" si="14"/>
        <v>Below</v>
      </c>
    </row>
    <row r="108" spans="1:7" x14ac:dyDescent="0.3">
      <c r="A108" s="53"/>
      <c r="B108" s="53"/>
      <c r="C108" s="57">
        <v>0</v>
      </c>
      <c r="D108" s="57">
        <v>0</v>
      </c>
      <c r="E108" s="57">
        <v>0</v>
      </c>
      <c r="F108" s="60">
        <f t="shared" si="13"/>
        <v>0</v>
      </c>
      <c r="G108" s="50" t="str">
        <f t="shared" si="14"/>
        <v>Below</v>
      </c>
    </row>
    <row r="109" spans="1:7" x14ac:dyDescent="0.3">
      <c r="A109" s="54"/>
      <c r="B109" s="54"/>
      <c r="C109" s="57">
        <v>0</v>
      </c>
      <c r="D109" s="57">
        <v>0</v>
      </c>
      <c r="E109" s="57">
        <v>0</v>
      </c>
      <c r="F109" s="60">
        <f t="shared" si="13"/>
        <v>0</v>
      </c>
      <c r="G109" s="48" t="str">
        <f t="shared" si="14"/>
        <v>Below</v>
      </c>
    </row>
    <row r="110" spans="1:7" x14ac:dyDescent="0.3">
      <c r="A110" s="24"/>
      <c r="B110" s="24" t="s">
        <v>240</v>
      </c>
      <c r="C110" s="60">
        <f>SUM(C105:C109)</f>
        <v>0</v>
      </c>
      <c r="D110" s="60">
        <f t="shared" ref="D110:F110" si="15">SUM(D105:D109)</f>
        <v>0</v>
      </c>
      <c r="E110" s="60">
        <f t="shared" si="15"/>
        <v>0</v>
      </c>
      <c r="F110" s="60">
        <f t="shared" si="15"/>
        <v>0</v>
      </c>
    </row>
    <row r="111" spans="1:7" x14ac:dyDescent="0.3">
      <c r="A111" s="43" t="s">
        <v>242</v>
      </c>
      <c r="B111" s="44"/>
      <c r="C111" s="61" t="s">
        <v>209</v>
      </c>
      <c r="D111" s="61" t="s">
        <v>210</v>
      </c>
      <c r="E111" s="61" t="s">
        <v>211</v>
      </c>
      <c r="F111" s="61" t="s">
        <v>16</v>
      </c>
    </row>
    <row r="112" spans="1:7" x14ac:dyDescent="0.3">
      <c r="A112" s="55" t="s">
        <v>287</v>
      </c>
      <c r="B112" s="55"/>
      <c r="C112" s="57">
        <v>0</v>
      </c>
      <c r="D112" s="57">
        <v>0</v>
      </c>
      <c r="E112" s="57">
        <v>0</v>
      </c>
      <c r="F112" s="60">
        <f>SUM(C112:E112)</f>
        <v>0</v>
      </c>
    </row>
    <row r="113" spans="1:8" x14ac:dyDescent="0.3">
      <c r="A113" s="56" t="s">
        <v>286</v>
      </c>
      <c r="B113" s="56"/>
      <c r="C113" s="57">
        <v>0</v>
      </c>
      <c r="D113" s="57">
        <v>0</v>
      </c>
      <c r="E113" s="57">
        <v>0</v>
      </c>
      <c r="F113" s="60">
        <f t="shared" ref="F113:F127" si="16">SUM(C113:E113)</f>
        <v>0</v>
      </c>
    </row>
    <row r="114" spans="1:8" x14ac:dyDescent="0.3">
      <c r="A114" s="55"/>
      <c r="B114" s="55"/>
      <c r="C114" s="57">
        <v>0</v>
      </c>
      <c r="D114" s="57">
        <v>0</v>
      </c>
      <c r="E114" s="57">
        <v>0</v>
      </c>
      <c r="F114" s="60">
        <f t="shared" si="16"/>
        <v>0</v>
      </c>
    </row>
    <row r="115" spans="1:8" x14ac:dyDescent="0.3">
      <c r="A115" s="56"/>
      <c r="B115" s="56"/>
      <c r="C115" s="57">
        <v>0</v>
      </c>
      <c r="D115" s="57">
        <v>0</v>
      </c>
      <c r="E115" s="57">
        <v>0</v>
      </c>
      <c r="F115" s="60">
        <f t="shared" si="16"/>
        <v>0</v>
      </c>
    </row>
    <row r="116" spans="1:8" x14ac:dyDescent="0.3">
      <c r="A116" s="55"/>
      <c r="B116" s="55"/>
      <c r="C116" s="57">
        <v>0</v>
      </c>
      <c r="D116" s="57">
        <v>0</v>
      </c>
      <c r="E116" s="57">
        <v>0</v>
      </c>
      <c r="F116" s="60">
        <f t="shared" si="16"/>
        <v>0</v>
      </c>
    </row>
    <row r="117" spans="1:8" x14ac:dyDescent="0.3">
      <c r="A117" s="56"/>
      <c r="B117" s="56"/>
      <c r="C117" s="57">
        <v>0</v>
      </c>
      <c r="D117" s="57">
        <v>0</v>
      </c>
      <c r="E117" s="57">
        <v>0</v>
      </c>
      <c r="F117" s="60">
        <f t="shared" si="16"/>
        <v>0</v>
      </c>
    </row>
    <row r="118" spans="1:8" x14ac:dyDescent="0.3">
      <c r="A118" s="55"/>
      <c r="B118" s="55"/>
      <c r="C118" s="57">
        <v>0</v>
      </c>
      <c r="D118" s="57">
        <v>0</v>
      </c>
      <c r="E118" s="57">
        <v>0</v>
      </c>
      <c r="F118" s="60">
        <f t="shared" si="16"/>
        <v>0</v>
      </c>
    </row>
    <row r="119" spans="1:8" x14ac:dyDescent="0.3">
      <c r="A119" s="56"/>
      <c r="B119" s="56"/>
      <c r="C119" s="57">
        <v>0</v>
      </c>
      <c r="D119" s="57">
        <v>0</v>
      </c>
      <c r="E119" s="57">
        <v>0</v>
      </c>
      <c r="F119" s="60">
        <f t="shared" si="16"/>
        <v>0</v>
      </c>
      <c r="H119" s="17">
        <f>IF($B$132=$G$123,$F$129-$F$70,IF($B$132=$G$124,B$62,IF($B$132=$G$125,B$62+B$63)))</f>
        <v>0</v>
      </c>
    </row>
    <row r="120" spans="1:8" x14ac:dyDescent="0.3">
      <c r="A120" s="55"/>
      <c r="B120" s="55"/>
      <c r="C120" s="57">
        <v>0</v>
      </c>
      <c r="D120" s="57">
        <v>0</v>
      </c>
      <c r="E120" s="57">
        <v>0</v>
      </c>
      <c r="F120" s="60">
        <f t="shared" si="16"/>
        <v>0</v>
      </c>
    </row>
    <row r="121" spans="1:8" x14ac:dyDescent="0.3">
      <c r="A121" s="56"/>
      <c r="B121" s="56"/>
      <c r="C121" s="57">
        <v>0</v>
      </c>
      <c r="D121" s="57">
        <v>0</v>
      </c>
      <c r="E121" s="57">
        <v>0</v>
      </c>
      <c r="F121" s="60">
        <f t="shared" si="16"/>
        <v>0</v>
      </c>
    </row>
    <row r="122" spans="1:8" x14ac:dyDescent="0.3">
      <c r="A122" s="55"/>
      <c r="B122" s="55"/>
      <c r="C122" s="57">
        <v>0</v>
      </c>
      <c r="D122" s="57">
        <v>0</v>
      </c>
      <c r="E122" s="57">
        <v>0</v>
      </c>
      <c r="F122" s="60">
        <f t="shared" si="16"/>
        <v>0</v>
      </c>
    </row>
    <row r="123" spans="1:8" x14ac:dyDescent="0.3">
      <c r="A123" s="56"/>
      <c r="B123" s="56"/>
      <c r="C123" s="57">
        <v>0</v>
      </c>
      <c r="D123" s="57">
        <v>0</v>
      </c>
      <c r="E123" s="57">
        <v>0</v>
      </c>
      <c r="F123" s="60">
        <f t="shared" si="16"/>
        <v>0</v>
      </c>
      <c r="G123" s="17" t="s">
        <v>247</v>
      </c>
    </row>
    <row r="124" spans="1:8" x14ac:dyDescent="0.3">
      <c r="A124" s="55"/>
      <c r="B124" s="55"/>
      <c r="C124" s="57">
        <v>0</v>
      </c>
      <c r="D124" s="57">
        <v>0</v>
      </c>
      <c r="E124" s="57">
        <v>0</v>
      </c>
      <c r="F124" s="60">
        <f t="shared" si="16"/>
        <v>0</v>
      </c>
      <c r="G124" s="17" t="s">
        <v>248</v>
      </c>
    </row>
    <row r="125" spans="1:8" x14ac:dyDescent="0.3">
      <c r="A125" s="56"/>
      <c r="B125" s="56"/>
      <c r="C125" s="57">
        <v>0</v>
      </c>
      <c r="D125" s="57">
        <v>0</v>
      </c>
      <c r="E125" s="57">
        <v>0</v>
      </c>
      <c r="F125" s="60">
        <f t="shared" si="16"/>
        <v>0</v>
      </c>
      <c r="G125" s="17" t="s">
        <v>249</v>
      </c>
    </row>
    <row r="126" spans="1:8" x14ac:dyDescent="0.3">
      <c r="A126" s="55"/>
      <c r="B126" s="55"/>
      <c r="C126" s="57">
        <v>0</v>
      </c>
      <c r="D126" s="57">
        <v>0</v>
      </c>
      <c r="E126" s="57">
        <v>0</v>
      </c>
      <c r="F126" s="60">
        <f t="shared" si="16"/>
        <v>0</v>
      </c>
      <c r="G126" s="17" t="s">
        <v>256</v>
      </c>
    </row>
    <row r="127" spans="1:8" x14ac:dyDescent="0.3">
      <c r="A127" s="56"/>
      <c r="B127" s="56"/>
      <c r="C127" s="57">
        <v>0</v>
      </c>
      <c r="D127" s="57">
        <v>0</v>
      </c>
      <c r="E127" s="57">
        <v>0</v>
      </c>
      <c r="F127" s="60">
        <f t="shared" si="16"/>
        <v>0</v>
      </c>
      <c r="G127" s="17" t="s">
        <v>257</v>
      </c>
    </row>
    <row r="128" spans="1:8" x14ac:dyDescent="0.3">
      <c r="A128" s="24"/>
      <c r="B128" s="24" t="s">
        <v>243</v>
      </c>
      <c r="C128" s="62">
        <f>SUM(C112:C127)</f>
        <v>0</v>
      </c>
      <c r="D128" s="62">
        <f t="shared" ref="D128:F128" si="17">SUM(D112:D127)</f>
        <v>0</v>
      </c>
      <c r="E128" s="62">
        <f t="shared" si="17"/>
        <v>0</v>
      </c>
      <c r="F128" s="62">
        <f t="shared" si="17"/>
        <v>0</v>
      </c>
    </row>
    <row r="129" spans="1:6" s="66" customFormat="1" ht="20.25" x14ac:dyDescent="0.35">
      <c r="A129" s="63"/>
      <c r="B129" s="64" t="s">
        <v>244</v>
      </c>
      <c r="C129" s="65">
        <f>SUM(C37,C44,C63,C70,C85,C103,C110,C128)</f>
        <v>0</v>
      </c>
      <c r="D129" s="65">
        <f t="shared" ref="D129:E129" si="18">SUM(D37,D44,D63,D70,D85,D103,D110,D128)</f>
        <v>0</v>
      </c>
      <c r="E129" s="65">
        <f t="shared" si="18"/>
        <v>0</v>
      </c>
      <c r="F129" s="65">
        <f>SUM(F37,F44,F63,F70,F85,F103,F110,F128)</f>
        <v>0</v>
      </c>
    </row>
    <row r="130" spans="1:6" x14ac:dyDescent="0.3">
      <c r="A130" s="43" t="s">
        <v>258</v>
      </c>
      <c r="B130" s="44"/>
      <c r="C130" s="61" t="s">
        <v>259</v>
      </c>
      <c r="D130" s="61"/>
      <c r="E130" s="61" t="s">
        <v>260</v>
      </c>
      <c r="F130" s="61" t="s">
        <v>16</v>
      </c>
    </row>
    <row r="131" spans="1:6" x14ac:dyDescent="0.3">
      <c r="A131" s="24" t="s">
        <v>245</v>
      </c>
      <c r="B131" s="351">
        <v>0</v>
      </c>
      <c r="C131" s="22">
        <v>0</v>
      </c>
      <c r="D131" s="27"/>
      <c r="E131" s="22">
        <v>0</v>
      </c>
      <c r="F131" s="352">
        <f>SUM(+C131,E131)</f>
        <v>0</v>
      </c>
    </row>
    <row r="132" spans="1:6" ht="33" x14ac:dyDescent="0.3">
      <c r="A132" s="24" t="s">
        <v>246</v>
      </c>
      <c r="B132" s="349" t="s">
        <v>248</v>
      </c>
      <c r="C132" s="27"/>
      <c r="D132" s="27"/>
      <c r="E132" s="27"/>
      <c r="F132" s="27"/>
    </row>
    <row r="133" spans="1:6" x14ac:dyDescent="0.3">
      <c r="A133" s="24" t="s">
        <v>250</v>
      </c>
      <c r="B133" s="26">
        <f>IF($B$132=$G$123,$F$129-$F$70,IF($B$132=$G$124,$F$37,IF($B$132=$G$125,$F$37+$F$44)))</f>
        <v>0</v>
      </c>
      <c r="C133" s="27"/>
      <c r="D133" s="27"/>
      <c r="E133" s="27"/>
      <c r="F133" s="27"/>
    </row>
    <row r="134" spans="1:6" x14ac:dyDescent="0.3">
      <c r="A134" s="24" t="s">
        <v>288</v>
      </c>
      <c r="B134" s="354">
        <v>0</v>
      </c>
      <c r="C134" s="27"/>
      <c r="D134" s="27"/>
      <c r="E134" s="27"/>
      <c r="F134" s="27"/>
    </row>
    <row r="135" spans="1:6" x14ac:dyDescent="0.3">
      <c r="A135" s="24" t="s">
        <v>253</v>
      </c>
      <c r="B135" s="26">
        <f>B133-B134</f>
        <v>0</v>
      </c>
      <c r="C135" s="27"/>
      <c r="D135" s="27"/>
      <c r="E135" s="27"/>
      <c r="F135" s="27"/>
    </row>
    <row r="136" spans="1:6" x14ac:dyDescent="0.3">
      <c r="A136" s="24" t="s">
        <v>254</v>
      </c>
      <c r="B136" s="26">
        <f>B131*B135</f>
        <v>0</v>
      </c>
      <c r="C136" s="27"/>
      <c r="D136" s="27"/>
      <c r="E136" s="27"/>
      <c r="F136" s="27"/>
    </row>
    <row r="137" spans="1:6" x14ac:dyDescent="0.3">
      <c r="A137" s="24" t="s">
        <v>255</v>
      </c>
      <c r="B137" s="24" t="s">
        <v>256</v>
      </c>
      <c r="C137" s="27"/>
      <c r="D137" s="27"/>
      <c r="E137" s="27"/>
      <c r="F137" s="27"/>
    </row>
    <row r="138" spans="1:6" x14ac:dyDescent="0.3">
      <c r="A138" s="24" t="s">
        <v>262</v>
      </c>
      <c r="B138" s="350">
        <v>44561</v>
      </c>
      <c r="C138" s="27"/>
      <c r="D138" s="27"/>
      <c r="E138" s="27"/>
      <c r="F138" s="27"/>
    </row>
    <row r="139" spans="1:6" x14ac:dyDescent="0.3">
      <c r="A139" s="24"/>
      <c r="B139" s="24" t="s">
        <v>261</v>
      </c>
      <c r="C139" s="62">
        <f>SUM(C131)</f>
        <v>0</v>
      </c>
      <c r="D139" s="69"/>
      <c r="E139" s="62">
        <f>SUM(E131)</f>
        <v>0</v>
      </c>
      <c r="F139" s="62">
        <f>SUM(F131)</f>
        <v>0</v>
      </c>
    </row>
    <row r="140" spans="1:6" ht="20.25" x14ac:dyDescent="0.35">
      <c r="A140" s="18"/>
      <c r="B140" s="72" t="s">
        <v>263</v>
      </c>
      <c r="C140" s="73">
        <f>SUM(C139,C129)</f>
        <v>0</v>
      </c>
      <c r="D140" s="73">
        <f t="shared" ref="D140:F140" si="19">SUM(D139,D129)</f>
        <v>0</v>
      </c>
      <c r="E140" s="73">
        <f t="shared" si="19"/>
        <v>0</v>
      </c>
      <c r="F140" s="73">
        <f t="shared" si="19"/>
        <v>0</v>
      </c>
    </row>
    <row r="142" spans="1:6" x14ac:dyDescent="0.3">
      <c r="A142" s="17" t="s">
        <v>289</v>
      </c>
      <c r="B142" s="353"/>
    </row>
    <row r="143" spans="1:6" x14ac:dyDescent="0.3">
      <c r="A143" s="17" t="s">
        <v>290</v>
      </c>
    </row>
  </sheetData>
  <mergeCells count="1">
    <mergeCell ref="C1:F5"/>
  </mergeCells>
  <dataValidations count="4">
    <dataValidation type="list" allowBlank="1" showInputMessage="1" showErrorMessage="1" prompt="Select Method of Allocation" sqref="B132" xr:uid="{6437C6AD-5682-429B-AB80-0434577E0BBC}">
      <formula1>$G$123:$G$125</formula1>
    </dataValidation>
    <dataValidation type="list" allowBlank="1" showInputMessage="1" showErrorMessage="1" sqref="B137" xr:uid="{9AC28AFF-254B-42A4-ABED-4FAC65CC62B0}">
      <formula1>$G$126:$G$127</formula1>
    </dataValidation>
    <dataValidation type="list" allowBlank="1" showInputMessage="1" showErrorMessage="1" sqref="G89:G102 G105:G109" xr:uid="{8CDBD97C-21D1-4272-9027-AD28F726940E}">
      <formula1>$I$88:$I$89</formula1>
    </dataValidation>
    <dataValidation type="list" allowBlank="1" showInputMessage="1" showErrorMessage="1" sqref="B42" xr:uid="{B3917AFC-1CBD-4F4B-B047-323FF9C93E53}">
      <formula1>$I$41:$I$42</formula1>
    </dataValidation>
  </dataValidations>
  <pageMargins left="0.7" right="0.7" top="0.75" bottom="0.75" header="0.3" footer="0.3"/>
  <pageSetup orientation="portrait" horizontalDpi="4294967295" verticalDpi="4294967295" r:id="rId1"/>
  <rowBreaks count="1" manualBreakCount="1">
    <brk id="70" max="16383" man="1"/>
  </rowBreaks>
  <colBreaks count="1" manualBreakCount="1">
    <brk id="6" max="141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zoomScaleNormal="100" workbookViewId="0">
      <selection activeCell="B3" sqref="B3"/>
    </sheetView>
  </sheetViews>
  <sheetFormatPr defaultColWidth="9.140625" defaultRowHeight="16.5" x14ac:dyDescent="0.3"/>
  <cols>
    <col min="1" max="6" width="25.7109375" style="17" customWidth="1"/>
    <col min="7" max="16384" width="9.140625" style="17"/>
  </cols>
  <sheetData>
    <row r="1" spans="1:6" ht="22.5" x14ac:dyDescent="0.4">
      <c r="A1" s="360" t="s">
        <v>142</v>
      </c>
      <c r="B1" s="362" t="s">
        <v>143</v>
      </c>
      <c r="C1" s="364" t="s">
        <v>144</v>
      </c>
      <c r="D1" s="365"/>
      <c r="E1" s="366"/>
      <c r="F1" s="362" t="s">
        <v>145</v>
      </c>
    </row>
    <row r="2" spans="1:6" ht="22.5" x14ac:dyDescent="0.4">
      <c r="A2" s="361"/>
      <c r="B2" s="363"/>
      <c r="C2" s="326" t="s">
        <v>146</v>
      </c>
      <c r="D2" s="326" t="s">
        <v>115</v>
      </c>
      <c r="E2" s="326" t="s">
        <v>17</v>
      </c>
      <c r="F2" s="363"/>
    </row>
    <row r="3" spans="1:6" ht="22.5" x14ac:dyDescent="0.4">
      <c r="A3" s="327" t="s">
        <v>147</v>
      </c>
      <c r="B3" s="328">
        <v>0</v>
      </c>
      <c r="C3" s="328">
        <v>0</v>
      </c>
      <c r="D3" s="328">
        <v>0</v>
      </c>
      <c r="E3" s="328">
        <v>0</v>
      </c>
      <c r="F3" s="328">
        <f t="shared" ref="F3:F10" si="0">SUM(B3:E3)</f>
        <v>0</v>
      </c>
    </row>
    <row r="4" spans="1:6" ht="22.5" x14ac:dyDescent="0.4">
      <c r="A4" s="329" t="s">
        <v>148</v>
      </c>
      <c r="B4" s="330">
        <v>0</v>
      </c>
      <c r="C4" s="330">
        <v>0</v>
      </c>
      <c r="D4" s="330">
        <v>0</v>
      </c>
      <c r="E4" s="330">
        <v>0</v>
      </c>
      <c r="F4" s="330">
        <f t="shared" si="0"/>
        <v>0</v>
      </c>
    </row>
    <row r="5" spans="1:6" ht="22.5" x14ac:dyDescent="0.4">
      <c r="A5" s="327" t="s">
        <v>149</v>
      </c>
      <c r="B5" s="328">
        <v>0</v>
      </c>
      <c r="C5" s="328">
        <v>0</v>
      </c>
      <c r="D5" s="328">
        <v>0</v>
      </c>
      <c r="E5" s="328">
        <v>0</v>
      </c>
      <c r="F5" s="328">
        <f t="shared" si="0"/>
        <v>0</v>
      </c>
    </row>
    <row r="6" spans="1:6" ht="22.5" x14ac:dyDescent="0.4">
      <c r="A6" s="329" t="s">
        <v>150</v>
      </c>
      <c r="B6" s="330">
        <v>0</v>
      </c>
      <c r="C6" s="330">
        <v>0</v>
      </c>
      <c r="D6" s="330">
        <v>0</v>
      </c>
      <c r="E6" s="330">
        <v>0</v>
      </c>
      <c r="F6" s="330">
        <f t="shared" si="0"/>
        <v>0</v>
      </c>
    </row>
    <row r="7" spans="1:6" ht="22.5" x14ac:dyDescent="0.4">
      <c r="A7" s="327" t="s">
        <v>151</v>
      </c>
      <c r="B7" s="328">
        <v>0</v>
      </c>
      <c r="C7" s="328">
        <v>0</v>
      </c>
      <c r="D7" s="328">
        <v>0</v>
      </c>
      <c r="E7" s="328">
        <v>0</v>
      </c>
      <c r="F7" s="328">
        <f t="shared" si="0"/>
        <v>0</v>
      </c>
    </row>
    <row r="8" spans="1:6" ht="22.5" x14ac:dyDescent="0.4">
      <c r="A8" s="329" t="s">
        <v>152</v>
      </c>
      <c r="B8" s="330">
        <v>0</v>
      </c>
      <c r="C8" s="330">
        <v>0</v>
      </c>
      <c r="D8" s="330">
        <v>0</v>
      </c>
      <c r="E8" s="330">
        <v>0</v>
      </c>
      <c r="F8" s="330">
        <f t="shared" si="0"/>
        <v>0</v>
      </c>
    </row>
    <row r="9" spans="1:6" ht="22.5" x14ac:dyDescent="0.4">
      <c r="A9" s="327" t="s">
        <v>153</v>
      </c>
      <c r="B9" s="328">
        <v>0</v>
      </c>
      <c r="C9" s="328">
        <v>0</v>
      </c>
      <c r="D9" s="328">
        <v>0</v>
      </c>
      <c r="E9" s="328">
        <v>0</v>
      </c>
      <c r="F9" s="328">
        <f t="shared" si="0"/>
        <v>0</v>
      </c>
    </row>
    <row r="10" spans="1:6" ht="22.5" x14ac:dyDescent="0.4">
      <c r="A10" s="329" t="s">
        <v>154</v>
      </c>
      <c r="B10" s="330">
        <v>0</v>
      </c>
      <c r="C10" s="330">
        <v>0</v>
      </c>
      <c r="D10" s="330">
        <v>0</v>
      </c>
      <c r="E10" s="330">
        <v>0</v>
      </c>
      <c r="F10" s="330">
        <f t="shared" si="0"/>
        <v>0</v>
      </c>
    </row>
    <row r="11" spans="1:6" ht="22.5" x14ac:dyDescent="0.4">
      <c r="A11" s="327" t="s">
        <v>155</v>
      </c>
      <c r="B11" s="328">
        <f>SUM(B3:B10)</f>
        <v>0</v>
      </c>
      <c r="C11" s="328">
        <f>SUM(C3:C10)</f>
        <v>0</v>
      </c>
      <c r="D11" s="328">
        <f>SUM(D3:D10)</f>
        <v>0</v>
      </c>
      <c r="F11" s="328">
        <f>SUM(F3:F10)</f>
        <v>0</v>
      </c>
    </row>
    <row r="12" spans="1:6" ht="22.5" x14ac:dyDescent="0.4">
      <c r="A12" s="329" t="s">
        <v>156</v>
      </c>
      <c r="B12" s="330">
        <v>0</v>
      </c>
      <c r="C12" s="330">
        <v>0</v>
      </c>
      <c r="D12" s="330">
        <v>0</v>
      </c>
      <c r="E12" s="330">
        <v>0</v>
      </c>
      <c r="F12" s="330">
        <f>SUM(B12:E12)</f>
        <v>0</v>
      </c>
    </row>
    <row r="13" spans="1:6" ht="22.5" x14ac:dyDescent="0.4">
      <c r="A13" s="331" t="s">
        <v>157</v>
      </c>
      <c r="B13" s="332">
        <f>SUM(B11:B12)</f>
        <v>0</v>
      </c>
      <c r="C13" s="332">
        <f>SUM(C11:C12)</f>
        <v>0</v>
      </c>
      <c r="D13" s="332">
        <f>SUM(D11:D12)</f>
        <v>0</v>
      </c>
      <c r="E13" s="332">
        <f>SUM(E12:E12)</f>
        <v>0</v>
      </c>
      <c r="F13" s="332">
        <f>SUM(F11:F12)</f>
        <v>0</v>
      </c>
    </row>
  </sheetData>
  <mergeCells count="4">
    <mergeCell ref="A1:A2"/>
    <mergeCell ref="B1:B2"/>
    <mergeCell ref="C1:E1"/>
    <mergeCell ref="F1:F2"/>
  </mergeCells>
  <pageMargins left="0.7" right="0.7" top="0.75" bottom="0.75" header="0.3" footer="0.3"/>
  <pageSetup scale="76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F133E-C2B0-4781-BAD6-ADDC82DF43DE}">
  <dimension ref="A1:J143"/>
  <sheetViews>
    <sheetView zoomScale="60" zoomScaleNormal="60" workbookViewId="0">
      <selection sqref="A1:XFD1048576"/>
    </sheetView>
  </sheetViews>
  <sheetFormatPr defaultColWidth="9.140625" defaultRowHeight="16.5" x14ac:dyDescent="0.3"/>
  <cols>
    <col min="1" max="9" width="35.7109375" style="17" customWidth="1"/>
    <col min="10" max="10" width="43.85546875" style="17" bestFit="1" customWidth="1"/>
    <col min="11" max="11" width="35.7109375" style="17" customWidth="1"/>
    <col min="12" max="16384" width="9.140625" style="17"/>
  </cols>
  <sheetData>
    <row r="1" spans="1:10" x14ac:dyDescent="0.3">
      <c r="A1" s="17" t="s">
        <v>203</v>
      </c>
      <c r="C1" s="358" t="s">
        <v>280</v>
      </c>
      <c r="D1" s="358"/>
      <c r="E1" s="358"/>
      <c r="F1" s="358"/>
    </row>
    <row r="2" spans="1:10" x14ac:dyDescent="0.3">
      <c r="A2" s="18" t="s">
        <v>204</v>
      </c>
      <c r="B2" s="19"/>
      <c r="C2" s="358"/>
      <c r="D2" s="358"/>
      <c r="E2" s="358"/>
      <c r="F2" s="358"/>
    </row>
    <row r="3" spans="1:10" x14ac:dyDescent="0.3">
      <c r="A3" s="18" t="s">
        <v>205</v>
      </c>
      <c r="B3" s="20"/>
      <c r="C3" s="358"/>
      <c r="D3" s="358"/>
      <c r="E3" s="358"/>
      <c r="F3" s="358"/>
    </row>
    <row r="4" spans="1:10" x14ac:dyDescent="0.3">
      <c r="A4" s="18" t="s">
        <v>160</v>
      </c>
      <c r="B4" s="20"/>
      <c r="C4" s="358"/>
      <c r="D4" s="358"/>
      <c r="E4" s="358"/>
      <c r="F4" s="358"/>
    </row>
    <row r="5" spans="1:10" x14ac:dyDescent="0.3">
      <c r="C5" s="359"/>
      <c r="D5" s="359"/>
      <c r="E5" s="359"/>
      <c r="F5" s="359"/>
    </row>
    <row r="6" spans="1:10" x14ac:dyDescent="0.3">
      <c r="A6" s="18" t="s">
        <v>206</v>
      </c>
      <c r="B6" s="18"/>
      <c r="C6" s="58" t="s">
        <v>209</v>
      </c>
      <c r="D6" s="58" t="s">
        <v>210</v>
      </c>
      <c r="E6" s="58" t="s">
        <v>211</v>
      </c>
      <c r="F6" s="58" t="s">
        <v>16</v>
      </c>
      <c r="G6" s="18"/>
      <c r="H6" s="18"/>
      <c r="I6" s="18"/>
      <c r="J6" s="18"/>
    </row>
    <row r="7" spans="1:10" x14ac:dyDescent="0.3">
      <c r="A7" s="21" t="s">
        <v>207</v>
      </c>
      <c r="B7" s="21" t="s">
        <v>208</v>
      </c>
      <c r="C7" s="59"/>
      <c r="D7" s="59"/>
      <c r="E7" s="59"/>
      <c r="F7" s="59"/>
      <c r="G7" s="40" t="s">
        <v>212</v>
      </c>
      <c r="H7" s="21" t="s">
        <v>213</v>
      </c>
      <c r="I7" s="21" t="s">
        <v>214</v>
      </c>
      <c r="J7" s="21" t="s">
        <v>270</v>
      </c>
    </row>
    <row r="8" spans="1:10" x14ac:dyDescent="0.3">
      <c r="A8" s="34"/>
      <c r="B8" s="34"/>
      <c r="C8" s="57">
        <v>0</v>
      </c>
      <c r="D8" s="57">
        <v>0</v>
      </c>
      <c r="E8" s="57">
        <v>0</v>
      </c>
      <c r="F8" s="60">
        <f>SUM(C8:E8)</f>
        <v>0</v>
      </c>
      <c r="G8" s="41">
        <v>0</v>
      </c>
      <c r="H8" s="34">
        <v>12</v>
      </c>
      <c r="I8" s="38">
        <v>1</v>
      </c>
      <c r="J8" s="41">
        <f>(G8/12)*H8*I8</f>
        <v>0</v>
      </c>
    </row>
    <row r="9" spans="1:10" x14ac:dyDescent="0.3">
      <c r="A9" s="21"/>
      <c r="B9" s="21"/>
      <c r="C9" s="57">
        <v>0</v>
      </c>
      <c r="D9" s="57">
        <v>0</v>
      </c>
      <c r="E9" s="57">
        <v>0</v>
      </c>
      <c r="F9" s="60">
        <f t="shared" ref="F9:F36" si="0">SUM(C9:E9)</f>
        <v>0</v>
      </c>
      <c r="G9" s="40">
        <v>0</v>
      </c>
      <c r="H9" s="21">
        <v>0</v>
      </c>
      <c r="I9" s="39">
        <v>0</v>
      </c>
      <c r="J9" s="40">
        <f t="shared" ref="J9:J36" si="1">(G9/12)*H9*I9</f>
        <v>0</v>
      </c>
    </row>
    <row r="10" spans="1:10" x14ac:dyDescent="0.3">
      <c r="A10" s="34"/>
      <c r="B10" s="34"/>
      <c r="C10" s="57">
        <v>0</v>
      </c>
      <c r="D10" s="57">
        <v>0</v>
      </c>
      <c r="E10" s="57">
        <v>0</v>
      </c>
      <c r="F10" s="60">
        <f t="shared" si="0"/>
        <v>0</v>
      </c>
      <c r="G10" s="41">
        <v>0</v>
      </c>
      <c r="H10" s="34">
        <v>0</v>
      </c>
      <c r="I10" s="38">
        <v>0</v>
      </c>
      <c r="J10" s="41">
        <f t="shared" si="1"/>
        <v>0</v>
      </c>
    </row>
    <row r="11" spans="1:10" x14ac:dyDescent="0.3">
      <c r="A11" s="21"/>
      <c r="B11" s="21"/>
      <c r="C11" s="57">
        <v>0</v>
      </c>
      <c r="D11" s="57">
        <v>0</v>
      </c>
      <c r="E11" s="57">
        <v>0</v>
      </c>
      <c r="F11" s="60">
        <f t="shared" si="0"/>
        <v>0</v>
      </c>
      <c r="G11" s="40">
        <v>0</v>
      </c>
      <c r="H11" s="21">
        <v>0</v>
      </c>
      <c r="I11" s="39">
        <v>0</v>
      </c>
      <c r="J11" s="40">
        <f t="shared" si="1"/>
        <v>0</v>
      </c>
    </row>
    <row r="12" spans="1:10" x14ac:dyDescent="0.3">
      <c r="A12" s="34"/>
      <c r="B12" s="34"/>
      <c r="C12" s="57">
        <v>0</v>
      </c>
      <c r="D12" s="57">
        <v>0</v>
      </c>
      <c r="E12" s="57">
        <v>0</v>
      </c>
      <c r="F12" s="60">
        <f t="shared" si="0"/>
        <v>0</v>
      </c>
      <c r="G12" s="41">
        <v>0</v>
      </c>
      <c r="H12" s="34">
        <v>0</v>
      </c>
      <c r="I12" s="38">
        <v>0</v>
      </c>
      <c r="J12" s="41">
        <f t="shared" si="1"/>
        <v>0</v>
      </c>
    </row>
    <row r="13" spans="1:10" x14ac:dyDescent="0.3">
      <c r="A13" s="21"/>
      <c r="B13" s="21"/>
      <c r="C13" s="57">
        <v>0</v>
      </c>
      <c r="D13" s="57">
        <v>0</v>
      </c>
      <c r="E13" s="57">
        <v>0</v>
      </c>
      <c r="F13" s="60">
        <f t="shared" si="0"/>
        <v>0</v>
      </c>
      <c r="G13" s="40">
        <v>0</v>
      </c>
      <c r="H13" s="21">
        <v>0</v>
      </c>
      <c r="I13" s="39">
        <v>0</v>
      </c>
      <c r="J13" s="40">
        <f t="shared" si="1"/>
        <v>0</v>
      </c>
    </row>
    <row r="14" spans="1:10" x14ac:dyDescent="0.3">
      <c r="A14" s="34"/>
      <c r="B14" s="34"/>
      <c r="C14" s="57">
        <v>0</v>
      </c>
      <c r="D14" s="57">
        <v>0</v>
      </c>
      <c r="E14" s="57">
        <v>0</v>
      </c>
      <c r="F14" s="60">
        <f t="shared" si="0"/>
        <v>0</v>
      </c>
      <c r="G14" s="41">
        <v>0</v>
      </c>
      <c r="H14" s="34">
        <v>0</v>
      </c>
      <c r="I14" s="38">
        <v>0</v>
      </c>
      <c r="J14" s="41">
        <f t="shared" si="1"/>
        <v>0</v>
      </c>
    </row>
    <row r="15" spans="1:10" x14ac:dyDescent="0.3">
      <c r="A15" s="21"/>
      <c r="B15" s="21"/>
      <c r="C15" s="57">
        <v>0</v>
      </c>
      <c r="D15" s="57">
        <v>0</v>
      </c>
      <c r="E15" s="57">
        <v>0</v>
      </c>
      <c r="F15" s="60">
        <f t="shared" si="0"/>
        <v>0</v>
      </c>
      <c r="G15" s="40">
        <v>0</v>
      </c>
      <c r="H15" s="21">
        <v>0</v>
      </c>
      <c r="I15" s="39">
        <v>0</v>
      </c>
      <c r="J15" s="40">
        <f t="shared" si="1"/>
        <v>0</v>
      </c>
    </row>
    <row r="16" spans="1:10" x14ac:dyDescent="0.3">
      <c r="A16" s="34"/>
      <c r="B16" s="34"/>
      <c r="C16" s="57">
        <v>0</v>
      </c>
      <c r="D16" s="57">
        <v>0</v>
      </c>
      <c r="E16" s="57">
        <v>0</v>
      </c>
      <c r="F16" s="60">
        <f t="shared" si="0"/>
        <v>0</v>
      </c>
      <c r="G16" s="41">
        <v>0</v>
      </c>
      <c r="H16" s="34">
        <v>0</v>
      </c>
      <c r="I16" s="38">
        <v>0</v>
      </c>
      <c r="J16" s="41">
        <f t="shared" si="1"/>
        <v>0</v>
      </c>
    </row>
    <row r="17" spans="1:10" x14ac:dyDescent="0.3">
      <c r="A17" s="21"/>
      <c r="B17" s="21"/>
      <c r="C17" s="57">
        <v>0</v>
      </c>
      <c r="D17" s="57">
        <v>0</v>
      </c>
      <c r="E17" s="57">
        <v>0</v>
      </c>
      <c r="F17" s="60">
        <f t="shared" si="0"/>
        <v>0</v>
      </c>
      <c r="G17" s="40">
        <v>0</v>
      </c>
      <c r="H17" s="21">
        <v>0</v>
      </c>
      <c r="I17" s="39">
        <v>0</v>
      </c>
      <c r="J17" s="40">
        <f t="shared" si="1"/>
        <v>0</v>
      </c>
    </row>
    <row r="18" spans="1:10" x14ac:dyDescent="0.3">
      <c r="A18" s="34"/>
      <c r="B18" s="34"/>
      <c r="C18" s="57">
        <v>0</v>
      </c>
      <c r="D18" s="57">
        <v>0</v>
      </c>
      <c r="E18" s="57">
        <v>0</v>
      </c>
      <c r="F18" s="60">
        <f t="shared" si="0"/>
        <v>0</v>
      </c>
      <c r="G18" s="41">
        <v>0</v>
      </c>
      <c r="H18" s="34">
        <v>0</v>
      </c>
      <c r="I18" s="38">
        <v>0</v>
      </c>
      <c r="J18" s="41">
        <f t="shared" si="1"/>
        <v>0</v>
      </c>
    </row>
    <row r="19" spans="1:10" x14ac:dyDescent="0.3">
      <c r="A19" s="21"/>
      <c r="B19" s="21"/>
      <c r="C19" s="57">
        <v>0</v>
      </c>
      <c r="D19" s="57">
        <v>0</v>
      </c>
      <c r="E19" s="57">
        <v>0</v>
      </c>
      <c r="F19" s="60">
        <f t="shared" si="0"/>
        <v>0</v>
      </c>
      <c r="G19" s="40">
        <v>0</v>
      </c>
      <c r="H19" s="21">
        <v>0</v>
      </c>
      <c r="I19" s="39">
        <v>0</v>
      </c>
      <c r="J19" s="40">
        <f t="shared" si="1"/>
        <v>0</v>
      </c>
    </row>
    <row r="20" spans="1:10" x14ac:dyDescent="0.3">
      <c r="A20" s="34"/>
      <c r="B20" s="34"/>
      <c r="C20" s="57">
        <v>0</v>
      </c>
      <c r="D20" s="57">
        <v>0</v>
      </c>
      <c r="E20" s="57">
        <v>0</v>
      </c>
      <c r="F20" s="60">
        <f t="shared" si="0"/>
        <v>0</v>
      </c>
      <c r="G20" s="41">
        <v>0</v>
      </c>
      <c r="H20" s="34">
        <v>0</v>
      </c>
      <c r="I20" s="38">
        <v>0</v>
      </c>
      <c r="J20" s="41">
        <f t="shared" si="1"/>
        <v>0</v>
      </c>
    </row>
    <row r="21" spans="1:10" x14ac:dyDescent="0.3">
      <c r="A21" s="21"/>
      <c r="B21" s="21"/>
      <c r="C21" s="57">
        <v>0</v>
      </c>
      <c r="D21" s="57">
        <v>0</v>
      </c>
      <c r="E21" s="57">
        <v>0</v>
      </c>
      <c r="F21" s="60">
        <f t="shared" si="0"/>
        <v>0</v>
      </c>
      <c r="G21" s="40">
        <v>0</v>
      </c>
      <c r="H21" s="21">
        <v>0</v>
      </c>
      <c r="I21" s="39">
        <v>0</v>
      </c>
      <c r="J21" s="40">
        <f t="shared" si="1"/>
        <v>0</v>
      </c>
    </row>
    <row r="22" spans="1:10" x14ac:dyDescent="0.3">
      <c r="A22" s="34"/>
      <c r="B22" s="34"/>
      <c r="C22" s="57">
        <v>0</v>
      </c>
      <c r="D22" s="57">
        <v>0</v>
      </c>
      <c r="E22" s="57">
        <v>0</v>
      </c>
      <c r="F22" s="60">
        <f t="shared" si="0"/>
        <v>0</v>
      </c>
      <c r="G22" s="41">
        <v>0</v>
      </c>
      <c r="H22" s="34">
        <v>0</v>
      </c>
      <c r="I22" s="38">
        <v>0</v>
      </c>
      <c r="J22" s="41">
        <f t="shared" si="1"/>
        <v>0</v>
      </c>
    </row>
    <row r="23" spans="1:10" x14ac:dyDescent="0.3">
      <c r="A23" s="21"/>
      <c r="B23" s="21"/>
      <c r="C23" s="57">
        <v>0</v>
      </c>
      <c r="D23" s="57">
        <v>0</v>
      </c>
      <c r="E23" s="57">
        <v>0</v>
      </c>
      <c r="F23" s="60">
        <f t="shared" si="0"/>
        <v>0</v>
      </c>
      <c r="G23" s="40">
        <v>0</v>
      </c>
      <c r="H23" s="21">
        <v>0</v>
      </c>
      <c r="I23" s="39">
        <v>0</v>
      </c>
      <c r="J23" s="40">
        <f t="shared" si="1"/>
        <v>0</v>
      </c>
    </row>
    <row r="24" spans="1:10" x14ac:dyDescent="0.3">
      <c r="A24" s="34"/>
      <c r="B24" s="34"/>
      <c r="C24" s="57">
        <v>0</v>
      </c>
      <c r="D24" s="57">
        <v>0</v>
      </c>
      <c r="E24" s="57">
        <v>0</v>
      </c>
      <c r="F24" s="60">
        <f t="shared" si="0"/>
        <v>0</v>
      </c>
      <c r="G24" s="41">
        <v>0</v>
      </c>
      <c r="H24" s="34">
        <v>0</v>
      </c>
      <c r="I24" s="38">
        <v>0</v>
      </c>
      <c r="J24" s="41">
        <f t="shared" si="1"/>
        <v>0</v>
      </c>
    </row>
    <row r="25" spans="1:10" x14ac:dyDescent="0.3">
      <c r="A25" s="21"/>
      <c r="B25" s="21"/>
      <c r="C25" s="57">
        <v>0</v>
      </c>
      <c r="D25" s="57">
        <v>0</v>
      </c>
      <c r="E25" s="57">
        <v>0</v>
      </c>
      <c r="F25" s="60">
        <f t="shared" si="0"/>
        <v>0</v>
      </c>
      <c r="G25" s="40">
        <v>0</v>
      </c>
      <c r="H25" s="21">
        <v>0</v>
      </c>
      <c r="I25" s="39">
        <v>0</v>
      </c>
      <c r="J25" s="40">
        <f t="shared" si="1"/>
        <v>0</v>
      </c>
    </row>
    <row r="26" spans="1:10" x14ac:dyDescent="0.3">
      <c r="A26" s="34"/>
      <c r="B26" s="34"/>
      <c r="C26" s="57">
        <v>0</v>
      </c>
      <c r="D26" s="57">
        <v>0</v>
      </c>
      <c r="E26" s="57">
        <v>0</v>
      </c>
      <c r="F26" s="60">
        <f t="shared" si="0"/>
        <v>0</v>
      </c>
      <c r="G26" s="41">
        <v>0</v>
      </c>
      <c r="H26" s="34">
        <v>0</v>
      </c>
      <c r="I26" s="38">
        <v>0</v>
      </c>
      <c r="J26" s="41">
        <f t="shared" si="1"/>
        <v>0</v>
      </c>
    </row>
    <row r="27" spans="1:10" x14ac:dyDescent="0.3">
      <c r="A27" s="21"/>
      <c r="B27" s="21"/>
      <c r="C27" s="57">
        <v>0</v>
      </c>
      <c r="D27" s="57">
        <v>0</v>
      </c>
      <c r="E27" s="57">
        <v>0</v>
      </c>
      <c r="F27" s="60">
        <f t="shared" si="0"/>
        <v>0</v>
      </c>
      <c r="G27" s="40">
        <v>0</v>
      </c>
      <c r="H27" s="21">
        <v>0</v>
      </c>
      <c r="I27" s="39">
        <v>0</v>
      </c>
      <c r="J27" s="40">
        <f t="shared" si="1"/>
        <v>0</v>
      </c>
    </row>
    <row r="28" spans="1:10" x14ac:dyDescent="0.3">
      <c r="A28" s="34"/>
      <c r="B28" s="34"/>
      <c r="C28" s="57">
        <v>0</v>
      </c>
      <c r="D28" s="57">
        <v>0</v>
      </c>
      <c r="E28" s="57">
        <v>0</v>
      </c>
      <c r="F28" s="60">
        <f t="shared" si="0"/>
        <v>0</v>
      </c>
      <c r="G28" s="41">
        <v>0</v>
      </c>
      <c r="H28" s="34">
        <v>0</v>
      </c>
      <c r="I28" s="38">
        <v>0</v>
      </c>
      <c r="J28" s="41">
        <f t="shared" si="1"/>
        <v>0</v>
      </c>
    </row>
    <row r="29" spans="1:10" x14ac:dyDescent="0.3">
      <c r="A29" s="21"/>
      <c r="B29" s="21"/>
      <c r="C29" s="57">
        <v>0</v>
      </c>
      <c r="D29" s="57">
        <v>0</v>
      </c>
      <c r="E29" s="57">
        <v>0</v>
      </c>
      <c r="F29" s="60">
        <f t="shared" si="0"/>
        <v>0</v>
      </c>
      <c r="G29" s="40">
        <v>0</v>
      </c>
      <c r="H29" s="21">
        <v>0</v>
      </c>
      <c r="I29" s="39">
        <v>0</v>
      </c>
      <c r="J29" s="40">
        <f t="shared" si="1"/>
        <v>0</v>
      </c>
    </row>
    <row r="30" spans="1:10" x14ac:dyDescent="0.3">
      <c r="A30" s="34"/>
      <c r="B30" s="34"/>
      <c r="C30" s="57">
        <v>0</v>
      </c>
      <c r="D30" s="57">
        <v>0</v>
      </c>
      <c r="E30" s="57">
        <v>0</v>
      </c>
      <c r="F30" s="60">
        <f t="shared" si="0"/>
        <v>0</v>
      </c>
      <c r="G30" s="41">
        <v>0</v>
      </c>
      <c r="H30" s="34">
        <v>0</v>
      </c>
      <c r="I30" s="38">
        <v>0</v>
      </c>
      <c r="J30" s="41">
        <f t="shared" si="1"/>
        <v>0</v>
      </c>
    </row>
    <row r="31" spans="1:10" x14ac:dyDescent="0.3">
      <c r="A31" s="21"/>
      <c r="B31" s="21"/>
      <c r="C31" s="57">
        <v>0</v>
      </c>
      <c r="D31" s="57">
        <v>0</v>
      </c>
      <c r="E31" s="57">
        <v>0</v>
      </c>
      <c r="F31" s="60">
        <f t="shared" si="0"/>
        <v>0</v>
      </c>
      <c r="G31" s="40">
        <v>0</v>
      </c>
      <c r="H31" s="21">
        <v>0</v>
      </c>
      <c r="I31" s="39">
        <v>0</v>
      </c>
      <c r="J31" s="40">
        <f t="shared" si="1"/>
        <v>0</v>
      </c>
    </row>
    <row r="32" spans="1:10" x14ac:dyDescent="0.3">
      <c r="A32" s="34"/>
      <c r="B32" s="34"/>
      <c r="C32" s="57">
        <v>0</v>
      </c>
      <c r="D32" s="57">
        <v>0</v>
      </c>
      <c r="E32" s="57">
        <v>0</v>
      </c>
      <c r="F32" s="60">
        <f t="shared" si="0"/>
        <v>0</v>
      </c>
      <c r="G32" s="41">
        <v>0</v>
      </c>
      <c r="H32" s="34">
        <v>0</v>
      </c>
      <c r="I32" s="38">
        <v>0</v>
      </c>
      <c r="J32" s="41">
        <f t="shared" si="1"/>
        <v>0</v>
      </c>
    </row>
    <row r="33" spans="1:10" x14ac:dyDescent="0.3">
      <c r="A33" s="21"/>
      <c r="B33" s="21"/>
      <c r="C33" s="57">
        <v>0</v>
      </c>
      <c r="D33" s="57">
        <v>0</v>
      </c>
      <c r="E33" s="57">
        <v>0</v>
      </c>
      <c r="F33" s="60">
        <f t="shared" si="0"/>
        <v>0</v>
      </c>
      <c r="G33" s="40">
        <v>0</v>
      </c>
      <c r="H33" s="21">
        <v>0</v>
      </c>
      <c r="I33" s="39">
        <v>0</v>
      </c>
      <c r="J33" s="40">
        <f t="shared" si="1"/>
        <v>0</v>
      </c>
    </row>
    <row r="34" spans="1:10" x14ac:dyDescent="0.3">
      <c r="A34" s="34"/>
      <c r="B34" s="34"/>
      <c r="C34" s="57">
        <v>0</v>
      </c>
      <c r="D34" s="57">
        <v>0</v>
      </c>
      <c r="E34" s="57">
        <v>0</v>
      </c>
      <c r="F34" s="60">
        <f t="shared" si="0"/>
        <v>0</v>
      </c>
      <c r="G34" s="41">
        <v>0</v>
      </c>
      <c r="H34" s="34">
        <v>0</v>
      </c>
      <c r="I34" s="38">
        <v>0</v>
      </c>
      <c r="J34" s="41">
        <f t="shared" si="1"/>
        <v>0</v>
      </c>
    </row>
    <row r="35" spans="1:10" x14ac:dyDescent="0.3">
      <c r="A35" s="21"/>
      <c r="B35" s="21"/>
      <c r="C35" s="57">
        <v>0</v>
      </c>
      <c r="D35" s="57">
        <v>0</v>
      </c>
      <c r="E35" s="57">
        <v>0</v>
      </c>
      <c r="F35" s="60">
        <f t="shared" si="0"/>
        <v>0</v>
      </c>
      <c r="G35" s="40">
        <v>0</v>
      </c>
      <c r="H35" s="21">
        <v>0</v>
      </c>
      <c r="I35" s="39">
        <v>0</v>
      </c>
      <c r="J35" s="40">
        <f t="shared" si="1"/>
        <v>0</v>
      </c>
    </row>
    <row r="36" spans="1:10" x14ac:dyDescent="0.3">
      <c r="A36" s="34"/>
      <c r="B36" s="34"/>
      <c r="C36" s="57">
        <v>0</v>
      </c>
      <c r="D36" s="57">
        <v>0</v>
      </c>
      <c r="E36" s="57">
        <v>0</v>
      </c>
      <c r="F36" s="60">
        <f t="shared" si="0"/>
        <v>0</v>
      </c>
      <c r="G36" s="41">
        <v>0</v>
      </c>
      <c r="H36" s="34">
        <v>0</v>
      </c>
      <c r="I36" s="38">
        <v>0</v>
      </c>
      <c r="J36" s="41">
        <f t="shared" si="1"/>
        <v>0</v>
      </c>
    </row>
    <row r="37" spans="1:10" x14ac:dyDescent="0.3">
      <c r="A37" s="24"/>
      <c r="B37" s="25" t="s">
        <v>220</v>
      </c>
      <c r="C37" s="60">
        <f>SUM(C8:C36)</f>
        <v>0</v>
      </c>
      <c r="D37" s="60">
        <f t="shared" ref="D37:J37" si="2">SUM(D8:D36)</f>
        <v>0</v>
      </c>
      <c r="E37" s="60">
        <f t="shared" si="2"/>
        <v>0</v>
      </c>
      <c r="F37" s="60">
        <f t="shared" si="2"/>
        <v>0</v>
      </c>
      <c r="G37" s="26">
        <f t="shared" si="2"/>
        <v>0</v>
      </c>
      <c r="H37" s="27"/>
      <c r="I37" s="28"/>
      <c r="J37" s="26">
        <f t="shared" si="2"/>
        <v>0</v>
      </c>
    </row>
    <row r="38" spans="1:10" x14ac:dyDescent="0.3">
      <c r="A38" s="43" t="s">
        <v>215</v>
      </c>
      <c r="B38" s="46"/>
      <c r="C38" s="61" t="s">
        <v>209</v>
      </c>
      <c r="D38" s="61" t="s">
        <v>210</v>
      </c>
      <c r="E38" s="61" t="s">
        <v>211</v>
      </c>
      <c r="F38" s="61" t="s">
        <v>16</v>
      </c>
      <c r="G38" s="45"/>
      <c r="H38" s="45"/>
      <c r="I38" s="45"/>
      <c r="J38" s="47"/>
    </row>
    <row r="39" spans="1:10" x14ac:dyDescent="0.3">
      <c r="A39" s="29" t="s">
        <v>216</v>
      </c>
      <c r="B39" s="30">
        <v>0</v>
      </c>
      <c r="C39" s="57">
        <v>0</v>
      </c>
      <c r="D39" s="57">
        <v>0</v>
      </c>
      <c r="E39" s="57">
        <v>0</v>
      </c>
      <c r="F39" s="60">
        <f>SUM(C39:E39)</f>
        <v>0</v>
      </c>
    </row>
    <row r="40" spans="1:10" x14ac:dyDescent="0.3">
      <c r="A40" s="35" t="s">
        <v>217</v>
      </c>
      <c r="B40" s="36">
        <v>0</v>
      </c>
      <c r="C40" s="348">
        <v>0</v>
      </c>
      <c r="D40" s="348">
        <v>0</v>
      </c>
      <c r="E40" s="348">
        <v>0</v>
      </c>
      <c r="F40" s="60">
        <v>0</v>
      </c>
    </row>
    <row r="41" spans="1:10" x14ac:dyDescent="0.3">
      <c r="A41" s="29" t="s">
        <v>218</v>
      </c>
      <c r="B41" s="30">
        <v>0</v>
      </c>
      <c r="C41" s="348">
        <v>0</v>
      </c>
      <c r="D41" s="348">
        <v>0</v>
      </c>
      <c r="E41" s="348">
        <v>0</v>
      </c>
      <c r="F41" s="60">
        <v>0</v>
      </c>
      <c r="I41" s="17" t="s">
        <v>273</v>
      </c>
    </row>
    <row r="42" spans="1:10" ht="33" x14ac:dyDescent="0.3">
      <c r="A42" s="37" t="s">
        <v>219</v>
      </c>
      <c r="B42" s="35" t="s">
        <v>271</v>
      </c>
      <c r="C42" s="70"/>
      <c r="D42" s="70"/>
      <c r="E42" s="70"/>
      <c r="F42" s="70"/>
      <c r="I42" s="17" t="s">
        <v>271</v>
      </c>
    </row>
    <row r="43" spans="1:10" x14ac:dyDescent="0.3">
      <c r="A43" s="29"/>
      <c r="B43" s="29"/>
      <c r="C43" s="70"/>
      <c r="D43" s="70"/>
      <c r="E43" s="70"/>
      <c r="F43" s="70"/>
    </row>
    <row r="44" spans="1:10" x14ac:dyDescent="0.3">
      <c r="A44" s="24"/>
      <c r="B44" s="25" t="s">
        <v>221</v>
      </c>
      <c r="C44" s="60">
        <f t="shared" ref="C44:E44" si="3">SUM(C39:C41)</f>
        <v>0</v>
      </c>
      <c r="D44" s="60">
        <f t="shared" si="3"/>
        <v>0</v>
      </c>
      <c r="E44" s="60">
        <f t="shared" si="3"/>
        <v>0</v>
      </c>
      <c r="F44" s="60">
        <f>SUM(F39:F41)</f>
        <v>0</v>
      </c>
    </row>
    <row r="45" spans="1:10" x14ac:dyDescent="0.3">
      <c r="A45" s="43" t="s">
        <v>222</v>
      </c>
      <c r="B45" s="45"/>
      <c r="C45" s="61" t="s">
        <v>209</v>
      </c>
      <c r="D45" s="61" t="s">
        <v>210</v>
      </c>
      <c r="E45" s="61" t="s">
        <v>211</v>
      </c>
      <c r="F45" s="61" t="s">
        <v>16</v>
      </c>
    </row>
    <row r="46" spans="1:10" x14ac:dyDescent="0.3">
      <c r="A46" s="31" t="s">
        <v>235</v>
      </c>
      <c r="B46" s="31">
        <v>0</v>
      </c>
      <c r="C46" s="57">
        <v>0</v>
      </c>
      <c r="D46" s="57">
        <v>0</v>
      </c>
      <c r="E46" s="57">
        <v>0</v>
      </c>
      <c r="F46" s="60">
        <f>SUM(C46:E46)</f>
        <v>0</v>
      </c>
    </row>
    <row r="47" spans="1:10" x14ac:dyDescent="0.3">
      <c r="A47" s="33" t="s">
        <v>236</v>
      </c>
      <c r="B47" s="344">
        <v>0</v>
      </c>
      <c r="C47" s="57">
        <v>0</v>
      </c>
      <c r="D47" s="57">
        <v>0</v>
      </c>
      <c r="E47" s="57">
        <v>0</v>
      </c>
      <c r="F47" s="60">
        <f t="shared" ref="F47:F62" si="4">SUM(C47:E47)</f>
        <v>0</v>
      </c>
    </row>
    <row r="48" spans="1:10" x14ac:dyDescent="0.3">
      <c r="A48" s="31" t="s">
        <v>237</v>
      </c>
      <c r="B48" s="345">
        <v>0</v>
      </c>
      <c r="C48" s="57">
        <v>0</v>
      </c>
      <c r="D48" s="57">
        <v>0</v>
      </c>
      <c r="E48" s="57">
        <v>0</v>
      </c>
      <c r="F48" s="60">
        <f t="shared" si="4"/>
        <v>0</v>
      </c>
    </row>
    <row r="49" spans="1:6" x14ac:dyDescent="0.3">
      <c r="A49" s="33" t="s">
        <v>238</v>
      </c>
      <c r="B49" s="33" t="s">
        <v>239</v>
      </c>
      <c r="C49" s="57">
        <v>0</v>
      </c>
      <c r="D49" s="57">
        <v>0</v>
      </c>
      <c r="E49" s="57">
        <v>0</v>
      </c>
      <c r="F49" s="60">
        <f t="shared" si="4"/>
        <v>0</v>
      </c>
    </row>
    <row r="50" spans="1:6" x14ac:dyDescent="0.3">
      <c r="A50" s="31">
        <v>0</v>
      </c>
      <c r="B50" s="345">
        <v>0</v>
      </c>
      <c r="C50" s="57">
        <v>0</v>
      </c>
      <c r="D50" s="57">
        <v>0</v>
      </c>
      <c r="E50" s="57">
        <v>0</v>
      </c>
      <c r="F50" s="60">
        <f t="shared" si="4"/>
        <v>0</v>
      </c>
    </row>
    <row r="51" spans="1:6" x14ac:dyDescent="0.3">
      <c r="A51" s="33" t="s">
        <v>225</v>
      </c>
      <c r="B51" s="33"/>
      <c r="C51" s="57">
        <v>0</v>
      </c>
      <c r="D51" s="57">
        <v>0</v>
      </c>
      <c r="E51" s="57">
        <v>0</v>
      </c>
      <c r="F51" s="60">
        <f t="shared" si="4"/>
        <v>0</v>
      </c>
    </row>
    <row r="52" spans="1:6" x14ac:dyDescent="0.3">
      <c r="A52" s="31"/>
      <c r="B52" s="31"/>
      <c r="C52" s="57">
        <v>0</v>
      </c>
      <c r="D52" s="57">
        <v>0</v>
      </c>
      <c r="E52" s="57">
        <v>0</v>
      </c>
      <c r="F52" s="60">
        <f t="shared" si="4"/>
        <v>0</v>
      </c>
    </row>
    <row r="53" spans="1:6" x14ac:dyDescent="0.3">
      <c r="A53" s="33"/>
      <c r="B53" s="33"/>
      <c r="C53" s="57">
        <v>0</v>
      </c>
      <c r="D53" s="57">
        <v>0</v>
      </c>
      <c r="E53" s="57">
        <v>0</v>
      </c>
      <c r="F53" s="60">
        <f t="shared" si="4"/>
        <v>0</v>
      </c>
    </row>
    <row r="54" spans="1:6" x14ac:dyDescent="0.3">
      <c r="A54" s="31"/>
      <c r="B54" s="31"/>
      <c r="C54" s="57">
        <v>0</v>
      </c>
      <c r="D54" s="57">
        <v>0</v>
      </c>
      <c r="E54" s="57">
        <v>0</v>
      </c>
      <c r="F54" s="60">
        <f t="shared" si="4"/>
        <v>0</v>
      </c>
    </row>
    <row r="55" spans="1:6" x14ac:dyDescent="0.3">
      <c r="A55" s="33"/>
      <c r="B55" s="33"/>
      <c r="C55" s="57">
        <v>0</v>
      </c>
      <c r="D55" s="57">
        <v>0</v>
      </c>
      <c r="E55" s="57">
        <v>0</v>
      </c>
      <c r="F55" s="60">
        <f t="shared" si="4"/>
        <v>0</v>
      </c>
    </row>
    <row r="56" spans="1:6" x14ac:dyDescent="0.3">
      <c r="A56" s="31"/>
      <c r="B56" s="31"/>
      <c r="C56" s="57">
        <v>0</v>
      </c>
      <c r="D56" s="57">
        <v>0</v>
      </c>
      <c r="E56" s="57">
        <v>0</v>
      </c>
      <c r="F56" s="60">
        <f t="shared" si="4"/>
        <v>0</v>
      </c>
    </row>
    <row r="57" spans="1:6" x14ac:dyDescent="0.3">
      <c r="A57" s="33"/>
      <c r="B57" s="33"/>
      <c r="C57" s="57">
        <v>0</v>
      </c>
      <c r="D57" s="57">
        <v>0</v>
      </c>
      <c r="E57" s="57">
        <v>0</v>
      </c>
      <c r="F57" s="60">
        <f t="shared" si="4"/>
        <v>0</v>
      </c>
    </row>
    <row r="58" spans="1:6" x14ac:dyDescent="0.3">
      <c r="A58" s="31"/>
      <c r="B58" s="31"/>
      <c r="C58" s="57">
        <v>0</v>
      </c>
      <c r="D58" s="57">
        <v>0</v>
      </c>
      <c r="E58" s="57">
        <v>0</v>
      </c>
      <c r="F58" s="60">
        <f t="shared" si="4"/>
        <v>0</v>
      </c>
    </row>
    <row r="59" spans="1:6" x14ac:dyDescent="0.3">
      <c r="A59" s="33" t="s">
        <v>285</v>
      </c>
      <c r="B59" s="33"/>
      <c r="C59" s="57">
        <v>0</v>
      </c>
      <c r="D59" s="57">
        <v>0</v>
      </c>
      <c r="E59" s="57">
        <v>0</v>
      </c>
      <c r="F59" s="60">
        <f t="shared" si="4"/>
        <v>0</v>
      </c>
    </row>
    <row r="60" spans="1:6" x14ac:dyDescent="0.3">
      <c r="A60" s="31"/>
      <c r="B60" s="31"/>
      <c r="C60" s="57">
        <v>0</v>
      </c>
      <c r="D60" s="57">
        <v>0</v>
      </c>
      <c r="E60" s="57">
        <v>0</v>
      </c>
      <c r="F60" s="60">
        <f t="shared" si="4"/>
        <v>0</v>
      </c>
    </row>
    <row r="61" spans="1:6" x14ac:dyDescent="0.3">
      <c r="A61" s="33"/>
      <c r="B61" s="33"/>
      <c r="C61" s="57">
        <v>0</v>
      </c>
      <c r="D61" s="57">
        <v>0</v>
      </c>
      <c r="E61" s="57">
        <v>0</v>
      </c>
      <c r="F61" s="60">
        <f t="shared" si="4"/>
        <v>0</v>
      </c>
    </row>
    <row r="62" spans="1:6" x14ac:dyDescent="0.3">
      <c r="A62" s="31"/>
      <c r="B62" s="31"/>
      <c r="C62" s="57">
        <v>0</v>
      </c>
      <c r="D62" s="57">
        <v>0</v>
      </c>
      <c r="E62" s="57">
        <v>0</v>
      </c>
      <c r="F62" s="60">
        <f t="shared" si="4"/>
        <v>0</v>
      </c>
    </row>
    <row r="63" spans="1:6" x14ac:dyDescent="0.3">
      <c r="A63" s="24"/>
      <c r="B63" s="24" t="s">
        <v>224</v>
      </c>
      <c r="C63" s="60">
        <f>SUM(C46:C62)</f>
        <v>0</v>
      </c>
      <c r="D63" s="60">
        <f t="shared" ref="D63:F63" si="5">SUM(D46:D62)</f>
        <v>0</v>
      </c>
      <c r="E63" s="60">
        <f t="shared" si="5"/>
        <v>0</v>
      </c>
      <c r="F63" s="60">
        <f t="shared" si="5"/>
        <v>0</v>
      </c>
    </row>
    <row r="64" spans="1:6" x14ac:dyDescent="0.3">
      <c r="A64" s="43" t="s">
        <v>226</v>
      </c>
      <c r="B64" s="44"/>
      <c r="C64" s="61" t="s">
        <v>209</v>
      </c>
      <c r="D64" s="61" t="s">
        <v>210</v>
      </c>
      <c r="E64" s="61" t="s">
        <v>211</v>
      </c>
      <c r="F64" s="61" t="s">
        <v>16</v>
      </c>
    </row>
    <row r="65" spans="1:6" x14ac:dyDescent="0.3">
      <c r="A65" s="32"/>
      <c r="B65" s="32"/>
      <c r="C65" s="57">
        <v>0</v>
      </c>
      <c r="D65" s="57">
        <v>0</v>
      </c>
      <c r="E65" s="57">
        <v>0</v>
      </c>
      <c r="F65" s="60">
        <f>SUM(C65:E65)</f>
        <v>0</v>
      </c>
    </row>
    <row r="66" spans="1:6" x14ac:dyDescent="0.3">
      <c r="A66" s="42"/>
      <c r="B66" s="42"/>
      <c r="C66" s="57">
        <v>0</v>
      </c>
      <c r="D66" s="57">
        <v>0</v>
      </c>
      <c r="E66" s="57">
        <v>0</v>
      </c>
      <c r="F66" s="60">
        <f t="shared" ref="F66:F69" si="6">SUM(C66:E66)</f>
        <v>0</v>
      </c>
    </row>
    <row r="67" spans="1:6" x14ac:dyDescent="0.3">
      <c r="A67" s="32"/>
      <c r="B67" s="32"/>
      <c r="C67" s="57">
        <v>0</v>
      </c>
      <c r="D67" s="57">
        <v>0</v>
      </c>
      <c r="E67" s="57">
        <v>0</v>
      </c>
      <c r="F67" s="60">
        <f t="shared" si="6"/>
        <v>0</v>
      </c>
    </row>
    <row r="68" spans="1:6" x14ac:dyDescent="0.3">
      <c r="A68" s="42"/>
      <c r="B68" s="42"/>
      <c r="C68" s="57">
        <v>0</v>
      </c>
      <c r="D68" s="57">
        <v>0</v>
      </c>
      <c r="E68" s="57">
        <v>0</v>
      </c>
      <c r="F68" s="60">
        <f t="shared" si="6"/>
        <v>0</v>
      </c>
    </row>
    <row r="69" spans="1:6" x14ac:dyDescent="0.3">
      <c r="A69" s="32"/>
      <c r="B69" s="32"/>
      <c r="C69" s="57">
        <v>0</v>
      </c>
      <c r="D69" s="57">
        <v>0</v>
      </c>
      <c r="E69" s="57">
        <v>0</v>
      </c>
      <c r="F69" s="60">
        <f t="shared" si="6"/>
        <v>0</v>
      </c>
    </row>
    <row r="70" spans="1:6" x14ac:dyDescent="0.3">
      <c r="A70" s="24"/>
      <c r="B70" s="24" t="s">
        <v>227</v>
      </c>
      <c r="C70" s="60">
        <f>SUM(C65:C69)</f>
        <v>0</v>
      </c>
      <c r="D70" s="60">
        <f t="shared" ref="D70:F70" si="7">SUM(D65:D69)</f>
        <v>0</v>
      </c>
      <c r="E70" s="60">
        <f t="shared" si="7"/>
        <v>0</v>
      </c>
      <c r="F70" s="60">
        <f t="shared" si="7"/>
        <v>0</v>
      </c>
    </row>
    <row r="71" spans="1:6" x14ac:dyDescent="0.3">
      <c r="A71" s="43" t="s">
        <v>232</v>
      </c>
      <c r="B71" s="44"/>
      <c r="C71" s="61" t="s">
        <v>209</v>
      </c>
      <c r="D71" s="61" t="s">
        <v>210</v>
      </c>
      <c r="E71" s="61" t="s">
        <v>211</v>
      </c>
      <c r="F71" s="61" t="s">
        <v>16</v>
      </c>
    </row>
    <row r="72" spans="1:6" x14ac:dyDescent="0.3">
      <c r="A72" s="51"/>
      <c r="B72" s="51"/>
      <c r="C72" s="57">
        <v>0</v>
      </c>
      <c r="D72" s="57">
        <v>0</v>
      </c>
      <c r="E72" s="57">
        <v>0</v>
      </c>
      <c r="F72" s="60">
        <f>SUM(C72:E72)</f>
        <v>0</v>
      </c>
    </row>
    <row r="73" spans="1:6" x14ac:dyDescent="0.3">
      <c r="A73" s="52"/>
      <c r="B73" s="52"/>
      <c r="C73" s="57">
        <v>0</v>
      </c>
      <c r="D73" s="57">
        <v>0</v>
      </c>
      <c r="E73" s="57">
        <v>0</v>
      </c>
      <c r="F73" s="60">
        <f t="shared" ref="F73:F84" si="8">SUM(C73:E73)</f>
        <v>0</v>
      </c>
    </row>
    <row r="74" spans="1:6" x14ac:dyDescent="0.3">
      <c r="A74" s="51"/>
      <c r="B74" s="51"/>
      <c r="C74" s="57">
        <v>0</v>
      </c>
      <c r="D74" s="57">
        <v>0</v>
      </c>
      <c r="E74" s="57">
        <v>0</v>
      </c>
      <c r="F74" s="60">
        <f t="shared" si="8"/>
        <v>0</v>
      </c>
    </row>
    <row r="75" spans="1:6" x14ac:dyDescent="0.3">
      <c r="A75" s="52"/>
      <c r="B75" s="52"/>
      <c r="C75" s="57">
        <v>0</v>
      </c>
      <c r="D75" s="57">
        <v>0</v>
      </c>
      <c r="E75" s="57">
        <v>0</v>
      </c>
      <c r="F75" s="60">
        <f t="shared" si="8"/>
        <v>0</v>
      </c>
    </row>
    <row r="76" spans="1:6" x14ac:dyDescent="0.3">
      <c r="A76" s="51"/>
      <c r="B76" s="51"/>
      <c r="C76" s="57">
        <v>0</v>
      </c>
      <c r="D76" s="57">
        <v>0</v>
      </c>
      <c r="E76" s="57">
        <v>0</v>
      </c>
      <c r="F76" s="60">
        <f t="shared" si="8"/>
        <v>0</v>
      </c>
    </row>
    <row r="77" spans="1:6" x14ac:dyDescent="0.3">
      <c r="A77" s="52"/>
      <c r="B77" s="52"/>
      <c r="C77" s="57">
        <v>0</v>
      </c>
      <c r="D77" s="57">
        <v>0</v>
      </c>
      <c r="E77" s="57">
        <v>0</v>
      </c>
      <c r="F77" s="60">
        <f t="shared" si="8"/>
        <v>0</v>
      </c>
    </row>
    <row r="78" spans="1:6" x14ac:dyDescent="0.3">
      <c r="A78" s="51"/>
      <c r="B78" s="51"/>
      <c r="C78" s="57">
        <v>0</v>
      </c>
      <c r="D78" s="57">
        <v>0</v>
      </c>
      <c r="E78" s="57">
        <v>0</v>
      </c>
      <c r="F78" s="60">
        <f t="shared" si="8"/>
        <v>0</v>
      </c>
    </row>
    <row r="79" spans="1:6" x14ac:dyDescent="0.3">
      <c r="A79" s="52"/>
      <c r="B79" s="52"/>
      <c r="C79" s="57">
        <v>0</v>
      </c>
      <c r="D79" s="57">
        <v>0</v>
      </c>
      <c r="E79" s="57">
        <v>0</v>
      </c>
      <c r="F79" s="60">
        <f t="shared" si="8"/>
        <v>0</v>
      </c>
    </row>
    <row r="80" spans="1:6" x14ac:dyDescent="0.3">
      <c r="A80" s="51"/>
      <c r="B80" s="51"/>
      <c r="C80" s="57">
        <v>0</v>
      </c>
      <c r="D80" s="57">
        <v>0</v>
      </c>
      <c r="E80" s="57">
        <v>0</v>
      </c>
      <c r="F80" s="60">
        <f t="shared" si="8"/>
        <v>0</v>
      </c>
    </row>
    <row r="81" spans="1:9" x14ac:dyDescent="0.3">
      <c r="A81" s="52"/>
      <c r="B81" s="52"/>
      <c r="C81" s="57">
        <v>0</v>
      </c>
      <c r="D81" s="57">
        <v>0</v>
      </c>
      <c r="E81" s="57">
        <v>0</v>
      </c>
      <c r="F81" s="60">
        <f t="shared" si="8"/>
        <v>0</v>
      </c>
    </row>
    <row r="82" spans="1:9" x14ac:dyDescent="0.3">
      <c r="A82" s="51"/>
      <c r="B82" s="51"/>
      <c r="C82" s="57">
        <v>0</v>
      </c>
      <c r="D82" s="57">
        <v>0</v>
      </c>
      <c r="E82" s="57">
        <v>0</v>
      </c>
      <c r="F82" s="60">
        <f t="shared" si="8"/>
        <v>0</v>
      </c>
    </row>
    <row r="83" spans="1:9" x14ac:dyDescent="0.3">
      <c r="A83" s="52"/>
      <c r="B83" s="52"/>
      <c r="C83" s="57">
        <v>0</v>
      </c>
      <c r="D83" s="57">
        <v>0</v>
      </c>
      <c r="E83" s="57">
        <v>0</v>
      </c>
      <c r="F83" s="60">
        <f t="shared" si="8"/>
        <v>0</v>
      </c>
    </row>
    <row r="84" spans="1:9" x14ac:dyDescent="0.3">
      <c r="A84" s="51"/>
      <c r="B84" s="51"/>
      <c r="C84" s="57">
        <v>0</v>
      </c>
      <c r="D84" s="57">
        <v>0</v>
      </c>
      <c r="E84" s="57">
        <v>0</v>
      </c>
      <c r="F84" s="60">
        <f t="shared" si="8"/>
        <v>0</v>
      </c>
    </row>
    <row r="85" spans="1:9" x14ac:dyDescent="0.3">
      <c r="A85" s="24"/>
      <c r="B85" s="24" t="s">
        <v>233</v>
      </c>
      <c r="C85" s="60">
        <f>SUM(C72:C84)</f>
        <v>0</v>
      </c>
      <c r="D85" s="60">
        <f t="shared" ref="D85:F85" si="9">SUM(D72:D84)</f>
        <v>0</v>
      </c>
      <c r="E85" s="60">
        <f t="shared" si="9"/>
        <v>0</v>
      </c>
      <c r="F85" s="60">
        <f t="shared" si="9"/>
        <v>0</v>
      </c>
    </row>
    <row r="86" spans="1:9" x14ac:dyDescent="0.3">
      <c r="A86" s="43" t="s">
        <v>234</v>
      </c>
      <c r="B86" s="44"/>
      <c r="C86" s="61" t="s">
        <v>209</v>
      </c>
      <c r="D86" s="61" t="s">
        <v>210</v>
      </c>
      <c r="E86" s="61" t="s">
        <v>211</v>
      </c>
      <c r="F86" s="61" t="s">
        <v>16</v>
      </c>
    </row>
    <row r="87" spans="1:9" x14ac:dyDescent="0.3">
      <c r="A87" s="48" t="s">
        <v>228</v>
      </c>
      <c r="B87" s="49">
        <v>10000</v>
      </c>
      <c r="C87" s="70">
        <v>0</v>
      </c>
      <c r="D87" s="70">
        <v>0</v>
      </c>
      <c r="E87" s="70">
        <v>0</v>
      </c>
      <c r="F87" s="70">
        <v>0</v>
      </c>
    </row>
    <row r="88" spans="1:9" x14ac:dyDescent="0.3">
      <c r="A88" s="50" t="s">
        <v>229</v>
      </c>
      <c r="B88" s="50"/>
      <c r="C88" s="70">
        <v>0</v>
      </c>
      <c r="D88" s="70">
        <v>0</v>
      </c>
      <c r="E88" s="70">
        <v>0</v>
      </c>
      <c r="F88" s="70">
        <v>0</v>
      </c>
      <c r="G88" s="50" t="s">
        <v>281</v>
      </c>
      <c r="I88" s="17" t="s">
        <v>282</v>
      </c>
    </row>
    <row r="89" spans="1:9" x14ac:dyDescent="0.3">
      <c r="A89" s="48"/>
      <c r="B89" s="48"/>
      <c r="C89" s="57">
        <v>0</v>
      </c>
      <c r="D89" s="57">
        <v>0</v>
      </c>
      <c r="E89" s="57">
        <v>0</v>
      </c>
      <c r="F89" s="60">
        <f>SUM(C89:E89)</f>
        <v>0</v>
      </c>
      <c r="G89" s="48" t="str">
        <f>IF(F89&lt;$B$87,$I$89,$I$88)</f>
        <v>Below</v>
      </c>
      <c r="I89" s="17" t="s">
        <v>283</v>
      </c>
    </row>
    <row r="90" spans="1:9" x14ac:dyDescent="0.3">
      <c r="A90" s="50"/>
      <c r="B90" s="50"/>
      <c r="C90" s="57">
        <v>0</v>
      </c>
      <c r="D90" s="57">
        <v>0</v>
      </c>
      <c r="E90" s="57">
        <v>0</v>
      </c>
      <c r="F90" s="60">
        <f t="shared" ref="F90:F102" si="10">SUM(C90:E90)</f>
        <v>0</v>
      </c>
      <c r="G90" s="50" t="str">
        <f t="shared" ref="G90:G102" si="11">IF(F90&lt;$B$87,$I$89,$I$88)</f>
        <v>Below</v>
      </c>
    </row>
    <row r="91" spans="1:9" x14ac:dyDescent="0.3">
      <c r="A91" s="48"/>
      <c r="B91" s="48"/>
      <c r="C91" s="57">
        <v>0</v>
      </c>
      <c r="D91" s="57">
        <v>0</v>
      </c>
      <c r="E91" s="57">
        <v>0</v>
      </c>
      <c r="F91" s="60">
        <f t="shared" si="10"/>
        <v>0</v>
      </c>
      <c r="G91" s="48" t="str">
        <f t="shared" si="11"/>
        <v>Below</v>
      </c>
    </row>
    <row r="92" spans="1:9" x14ac:dyDescent="0.3">
      <c r="A92" s="50"/>
      <c r="B92" s="50"/>
      <c r="C92" s="57">
        <v>0</v>
      </c>
      <c r="D92" s="57">
        <v>0</v>
      </c>
      <c r="E92" s="57">
        <v>0</v>
      </c>
      <c r="F92" s="60">
        <f t="shared" si="10"/>
        <v>0</v>
      </c>
      <c r="G92" s="50" t="str">
        <f t="shared" si="11"/>
        <v>Below</v>
      </c>
    </row>
    <row r="93" spans="1:9" x14ac:dyDescent="0.3">
      <c r="A93" s="48"/>
      <c r="B93" s="48"/>
      <c r="C93" s="57">
        <v>0</v>
      </c>
      <c r="D93" s="57">
        <v>0</v>
      </c>
      <c r="E93" s="57">
        <v>0</v>
      </c>
      <c r="F93" s="60">
        <f t="shared" si="10"/>
        <v>0</v>
      </c>
      <c r="G93" s="48" t="str">
        <f t="shared" si="11"/>
        <v>Below</v>
      </c>
    </row>
    <row r="94" spans="1:9" x14ac:dyDescent="0.3">
      <c r="A94" s="50"/>
      <c r="B94" s="50"/>
      <c r="C94" s="57">
        <v>0</v>
      </c>
      <c r="D94" s="57">
        <v>0</v>
      </c>
      <c r="E94" s="57">
        <v>0</v>
      </c>
      <c r="F94" s="60">
        <f t="shared" si="10"/>
        <v>0</v>
      </c>
      <c r="G94" s="50" t="str">
        <f t="shared" si="11"/>
        <v>Below</v>
      </c>
    </row>
    <row r="95" spans="1:9" x14ac:dyDescent="0.3">
      <c r="A95" s="48"/>
      <c r="B95" s="48"/>
      <c r="C95" s="57">
        <v>0</v>
      </c>
      <c r="D95" s="57">
        <v>0</v>
      </c>
      <c r="E95" s="57">
        <v>0</v>
      </c>
      <c r="F95" s="60">
        <f t="shared" si="10"/>
        <v>0</v>
      </c>
      <c r="G95" s="48" t="str">
        <f t="shared" si="11"/>
        <v>Below</v>
      </c>
    </row>
    <row r="96" spans="1:9" x14ac:dyDescent="0.3">
      <c r="A96" s="50"/>
      <c r="B96" s="50"/>
      <c r="C96" s="57">
        <v>0</v>
      </c>
      <c r="D96" s="57">
        <v>0</v>
      </c>
      <c r="E96" s="57">
        <v>0</v>
      </c>
      <c r="F96" s="60">
        <f t="shared" si="10"/>
        <v>0</v>
      </c>
      <c r="G96" s="50" t="str">
        <f t="shared" si="11"/>
        <v>Below</v>
      </c>
    </row>
    <row r="97" spans="1:7" x14ac:dyDescent="0.3">
      <c r="A97" s="48"/>
      <c r="B97" s="48"/>
      <c r="C97" s="57">
        <v>0</v>
      </c>
      <c r="D97" s="57">
        <v>0</v>
      </c>
      <c r="E97" s="57">
        <v>0</v>
      </c>
      <c r="F97" s="60">
        <f t="shared" si="10"/>
        <v>0</v>
      </c>
      <c r="G97" s="48" t="str">
        <f t="shared" si="11"/>
        <v>Below</v>
      </c>
    </row>
    <row r="98" spans="1:7" x14ac:dyDescent="0.3">
      <c r="A98" s="50"/>
      <c r="B98" s="50"/>
      <c r="C98" s="57">
        <v>0</v>
      </c>
      <c r="D98" s="57">
        <v>0</v>
      </c>
      <c r="E98" s="57">
        <v>0</v>
      </c>
      <c r="F98" s="60">
        <f t="shared" si="10"/>
        <v>0</v>
      </c>
      <c r="G98" s="50" t="str">
        <f t="shared" si="11"/>
        <v>Below</v>
      </c>
    </row>
    <row r="99" spans="1:7" x14ac:dyDescent="0.3">
      <c r="A99" s="48"/>
      <c r="B99" s="48"/>
      <c r="C99" s="57">
        <v>0</v>
      </c>
      <c r="D99" s="57">
        <v>0</v>
      </c>
      <c r="E99" s="57">
        <v>0</v>
      </c>
      <c r="F99" s="60">
        <f t="shared" si="10"/>
        <v>0</v>
      </c>
      <c r="G99" s="48" t="str">
        <f t="shared" si="11"/>
        <v>Below</v>
      </c>
    </row>
    <row r="100" spans="1:7" x14ac:dyDescent="0.3">
      <c r="A100" s="50"/>
      <c r="B100" s="50"/>
      <c r="C100" s="57">
        <v>0</v>
      </c>
      <c r="D100" s="57">
        <v>0</v>
      </c>
      <c r="E100" s="57">
        <v>0</v>
      </c>
      <c r="F100" s="60">
        <f t="shared" si="10"/>
        <v>0</v>
      </c>
      <c r="G100" s="50" t="str">
        <f t="shared" si="11"/>
        <v>Below</v>
      </c>
    </row>
    <row r="101" spans="1:7" x14ac:dyDescent="0.3">
      <c r="A101" s="48"/>
      <c r="B101" s="48"/>
      <c r="C101" s="57">
        <v>0</v>
      </c>
      <c r="D101" s="57">
        <v>0</v>
      </c>
      <c r="E101" s="57">
        <v>0</v>
      </c>
      <c r="F101" s="60">
        <f t="shared" si="10"/>
        <v>0</v>
      </c>
      <c r="G101" s="48" t="str">
        <f t="shared" si="11"/>
        <v>Below</v>
      </c>
    </row>
    <row r="102" spans="1:7" x14ac:dyDescent="0.3">
      <c r="A102" s="50"/>
      <c r="B102" s="50"/>
      <c r="C102" s="57">
        <v>0</v>
      </c>
      <c r="D102" s="57">
        <v>0</v>
      </c>
      <c r="E102" s="57">
        <v>0</v>
      </c>
      <c r="F102" s="60">
        <f t="shared" si="10"/>
        <v>0</v>
      </c>
      <c r="G102" s="50" t="str">
        <f t="shared" si="11"/>
        <v>Below</v>
      </c>
    </row>
    <row r="103" spans="1:7" x14ac:dyDescent="0.3">
      <c r="A103" s="24"/>
      <c r="B103" s="24" t="s">
        <v>231</v>
      </c>
      <c r="C103" s="60">
        <f>SUM(C87:C102)</f>
        <v>0</v>
      </c>
      <c r="D103" s="60">
        <f t="shared" ref="D103:F103" si="12">SUM(D87:D102)</f>
        <v>0</v>
      </c>
      <c r="E103" s="60">
        <f t="shared" si="12"/>
        <v>0</v>
      </c>
      <c r="F103" s="60">
        <f t="shared" si="12"/>
        <v>0</v>
      </c>
    </row>
    <row r="104" spans="1:7" x14ac:dyDescent="0.3">
      <c r="A104" s="43" t="s">
        <v>241</v>
      </c>
      <c r="B104" s="44"/>
      <c r="C104" s="61" t="s">
        <v>209</v>
      </c>
      <c r="D104" s="61" t="s">
        <v>210</v>
      </c>
      <c r="E104" s="61" t="s">
        <v>211</v>
      </c>
      <c r="F104" s="61" t="s">
        <v>16</v>
      </c>
      <c r="G104" s="50" t="s">
        <v>281</v>
      </c>
    </row>
    <row r="105" spans="1:7" x14ac:dyDescent="0.3">
      <c r="A105" s="54" t="s">
        <v>274</v>
      </c>
      <c r="B105" s="54"/>
      <c r="C105" s="57">
        <v>0</v>
      </c>
      <c r="D105" s="57">
        <v>0</v>
      </c>
      <c r="E105" s="57">
        <v>0</v>
      </c>
      <c r="F105" s="60">
        <f>SUM(C105:E105)</f>
        <v>0</v>
      </c>
      <c r="G105" s="48" t="str">
        <f>IF(F105&lt;$B$87,$I$89,$I$88)</f>
        <v>Below</v>
      </c>
    </row>
    <row r="106" spans="1:7" x14ac:dyDescent="0.3">
      <c r="A106" s="53"/>
      <c r="B106" s="53"/>
      <c r="C106" s="57">
        <v>0</v>
      </c>
      <c r="D106" s="57">
        <v>0</v>
      </c>
      <c r="E106" s="57">
        <v>0</v>
      </c>
      <c r="F106" s="60">
        <f t="shared" ref="F106:F109" si="13">SUM(C106:E106)</f>
        <v>0</v>
      </c>
      <c r="G106" s="50" t="str">
        <f t="shared" ref="G106:G109" si="14">IF(F106&lt;$B$87,$I$89,$I$88)</f>
        <v>Below</v>
      </c>
    </row>
    <row r="107" spans="1:7" x14ac:dyDescent="0.3">
      <c r="A107" s="54"/>
      <c r="B107" s="54"/>
      <c r="C107" s="57">
        <v>0</v>
      </c>
      <c r="D107" s="57">
        <v>0</v>
      </c>
      <c r="E107" s="57">
        <v>0</v>
      </c>
      <c r="F107" s="60">
        <f t="shared" si="13"/>
        <v>0</v>
      </c>
      <c r="G107" s="48" t="str">
        <f t="shared" si="14"/>
        <v>Below</v>
      </c>
    </row>
    <row r="108" spans="1:7" x14ac:dyDescent="0.3">
      <c r="A108" s="53"/>
      <c r="B108" s="53"/>
      <c r="C108" s="57">
        <v>0</v>
      </c>
      <c r="D108" s="57">
        <v>0</v>
      </c>
      <c r="E108" s="57">
        <v>0</v>
      </c>
      <c r="F108" s="60">
        <f t="shared" si="13"/>
        <v>0</v>
      </c>
      <c r="G108" s="50" t="str">
        <f t="shared" si="14"/>
        <v>Below</v>
      </c>
    </row>
    <row r="109" spans="1:7" x14ac:dyDescent="0.3">
      <c r="A109" s="54"/>
      <c r="B109" s="54"/>
      <c r="C109" s="57">
        <v>0</v>
      </c>
      <c r="D109" s="57">
        <v>0</v>
      </c>
      <c r="E109" s="57">
        <v>0</v>
      </c>
      <c r="F109" s="60">
        <f t="shared" si="13"/>
        <v>0</v>
      </c>
      <c r="G109" s="48" t="str">
        <f t="shared" si="14"/>
        <v>Below</v>
      </c>
    </row>
    <row r="110" spans="1:7" x14ac:dyDescent="0.3">
      <c r="A110" s="24"/>
      <c r="B110" s="24" t="s">
        <v>240</v>
      </c>
      <c r="C110" s="60">
        <f>SUM(C105:C109)</f>
        <v>0</v>
      </c>
      <c r="D110" s="60">
        <f t="shared" ref="D110:F110" si="15">SUM(D105:D109)</f>
        <v>0</v>
      </c>
      <c r="E110" s="60">
        <f t="shared" si="15"/>
        <v>0</v>
      </c>
      <c r="F110" s="60">
        <f t="shared" si="15"/>
        <v>0</v>
      </c>
    </row>
    <row r="111" spans="1:7" x14ac:dyDescent="0.3">
      <c r="A111" s="43" t="s">
        <v>242</v>
      </c>
      <c r="B111" s="44"/>
      <c r="C111" s="61" t="s">
        <v>209</v>
      </c>
      <c r="D111" s="61" t="s">
        <v>210</v>
      </c>
      <c r="E111" s="61" t="s">
        <v>211</v>
      </c>
      <c r="F111" s="61" t="s">
        <v>16</v>
      </c>
    </row>
    <row r="112" spans="1:7" x14ac:dyDescent="0.3">
      <c r="A112" s="55" t="s">
        <v>287</v>
      </c>
      <c r="B112" s="55"/>
      <c r="C112" s="57">
        <v>0</v>
      </c>
      <c r="D112" s="57">
        <v>0</v>
      </c>
      <c r="E112" s="57">
        <v>0</v>
      </c>
      <c r="F112" s="60">
        <f>SUM(C112:E112)</f>
        <v>0</v>
      </c>
    </row>
    <row r="113" spans="1:8" x14ac:dyDescent="0.3">
      <c r="A113" s="56" t="s">
        <v>286</v>
      </c>
      <c r="B113" s="56"/>
      <c r="C113" s="57">
        <v>0</v>
      </c>
      <c r="D113" s="57">
        <v>0</v>
      </c>
      <c r="E113" s="57">
        <v>0</v>
      </c>
      <c r="F113" s="60">
        <f t="shared" ref="F113:F127" si="16">SUM(C113:E113)</f>
        <v>0</v>
      </c>
    </row>
    <row r="114" spans="1:8" x14ac:dyDescent="0.3">
      <c r="A114" s="55"/>
      <c r="B114" s="55"/>
      <c r="C114" s="57">
        <v>0</v>
      </c>
      <c r="D114" s="57">
        <v>0</v>
      </c>
      <c r="E114" s="57">
        <v>0</v>
      </c>
      <c r="F114" s="60">
        <f t="shared" si="16"/>
        <v>0</v>
      </c>
    </row>
    <row r="115" spans="1:8" x14ac:dyDescent="0.3">
      <c r="A115" s="56"/>
      <c r="B115" s="56"/>
      <c r="C115" s="57">
        <v>0</v>
      </c>
      <c r="D115" s="57">
        <v>0</v>
      </c>
      <c r="E115" s="57">
        <v>0</v>
      </c>
      <c r="F115" s="60">
        <f t="shared" si="16"/>
        <v>0</v>
      </c>
    </row>
    <row r="116" spans="1:8" x14ac:dyDescent="0.3">
      <c r="A116" s="55"/>
      <c r="B116" s="55"/>
      <c r="C116" s="57">
        <v>0</v>
      </c>
      <c r="D116" s="57">
        <v>0</v>
      </c>
      <c r="E116" s="57">
        <v>0</v>
      </c>
      <c r="F116" s="60">
        <f t="shared" si="16"/>
        <v>0</v>
      </c>
    </row>
    <row r="117" spans="1:8" x14ac:dyDescent="0.3">
      <c r="A117" s="56"/>
      <c r="B117" s="56"/>
      <c r="C117" s="57">
        <v>0</v>
      </c>
      <c r="D117" s="57">
        <v>0</v>
      </c>
      <c r="E117" s="57">
        <v>0</v>
      </c>
      <c r="F117" s="60">
        <f t="shared" si="16"/>
        <v>0</v>
      </c>
    </row>
    <row r="118" spans="1:8" x14ac:dyDescent="0.3">
      <c r="A118" s="55"/>
      <c r="B118" s="55"/>
      <c r="C118" s="57">
        <v>0</v>
      </c>
      <c r="D118" s="57">
        <v>0</v>
      </c>
      <c r="E118" s="57">
        <v>0</v>
      </c>
      <c r="F118" s="60">
        <f t="shared" si="16"/>
        <v>0</v>
      </c>
    </row>
    <row r="119" spans="1:8" x14ac:dyDescent="0.3">
      <c r="A119" s="56"/>
      <c r="B119" s="56"/>
      <c r="C119" s="57">
        <v>0</v>
      </c>
      <c r="D119" s="57">
        <v>0</v>
      </c>
      <c r="E119" s="57">
        <v>0</v>
      </c>
      <c r="F119" s="60">
        <f t="shared" si="16"/>
        <v>0</v>
      </c>
      <c r="H119" s="17">
        <f>IF($B$132=$G$123,$F$129-$F$70,IF($B$132=$G$124,B$62,IF($B$132=$G$125,B$62+B$63)))</f>
        <v>0</v>
      </c>
    </row>
    <row r="120" spans="1:8" x14ac:dyDescent="0.3">
      <c r="A120" s="55"/>
      <c r="B120" s="55"/>
      <c r="C120" s="57">
        <v>0</v>
      </c>
      <c r="D120" s="57">
        <v>0</v>
      </c>
      <c r="E120" s="57">
        <v>0</v>
      </c>
      <c r="F120" s="60">
        <f t="shared" si="16"/>
        <v>0</v>
      </c>
    </row>
    <row r="121" spans="1:8" x14ac:dyDescent="0.3">
      <c r="A121" s="56"/>
      <c r="B121" s="56"/>
      <c r="C121" s="57">
        <v>0</v>
      </c>
      <c r="D121" s="57">
        <v>0</v>
      </c>
      <c r="E121" s="57">
        <v>0</v>
      </c>
      <c r="F121" s="60">
        <f t="shared" si="16"/>
        <v>0</v>
      </c>
    </row>
    <row r="122" spans="1:8" x14ac:dyDescent="0.3">
      <c r="A122" s="55"/>
      <c r="B122" s="55"/>
      <c r="C122" s="57">
        <v>0</v>
      </c>
      <c r="D122" s="57">
        <v>0</v>
      </c>
      <c r="E122" s="57">
        <v>0</v>
      </c>
      <c r="F122" s="60">
        <f t="shared" si="16"/>
        <v>0</v>
      </c>
    </row>
    <row r="123" spans="1:8" x14ac:dyDescent="0.3">
      <c r="A123" s="56"/>
      <c r="B123" s="56"/>
      <c r="C123" s="57">
        <v>0</v>
      </c>
      <c r="D123" s="57">
        <v>0</v>
      </c>
      <c r="E123" s="57">
        <v>0</v>
      </c>
      <c r="F123" s="60">
        <f t="shared" si="16"/>
        <v>0</v>
      </c>
      <c r="G123" s="17" t="s">
        <v>247</v>
      </c>
    </row>
    <row r="124" spans="1:8" x14ac:dyDescent="0.3">
      <c r="A124" s="55"/>
      <c r="B124" s="55"/>
      <c r="C124" s="57">
        <v>0</v>
      </c>
      <c r="D124" s="57">
        <v>0</v>
      </c>
      <c r="E124" s="57">
        <v>0</v>
      </c>
      <c r="F124" s="60">
        <f t="shared" si="16"/>
        <v>0</v>
      </c>
      <c r="G124" s="17" t="s">
        <v>248</v>
      </c>
    </row>
    <row r="125" spans="1:8" x14ac:dyDescent="0.3">
      <c r="A125" s="56"/>
      <c r="B125" s="56"/>
      <c r="C125" s="57">
        <v>0</v>
      </c>
      <c r="D125" s="57">
        <v>0</v>
      </c>
      <c r="E125" s="57">
        <v>0</v>
      </c>
      <c r="F125" s="60">
        <f t="shared" si="16"/>
        <v>0</v>
      </c>
      <c r="G125" s="17" t="s">
        <v>249</v>
      </c>
    </row>
    <row r="126" spans="1:8" x14ac:dyDescent="0.3">
      <c r="A126" s="55"/>
      <c r="B126" s="55"/>
      <c r="C126" s="57">
        <v>0</v>
      </c>
      <c r="D126" s="57">
        <v>0</v>
      </c>
      <c r="E126" s="57">
        <v>0</v>
      </c>
      <c r="F126" s="60">
        <f t="shared" si="16"/>
        <v>0</v>
      </c>
      <c r="G126" s="17" t="s">
        <v>256</v>
      </c>
    </row>
    <row r="127" spans="1:8" x14ac:dyDescent="0.3">
      <c r="A127" s="56"/>
      <c r="B127" s="56"/>
      <c r="C127" s="57">
        <v>0</v>
      </c>
      <c r="D127" s="57">
        <v>0</v>
      </c>
      <c r="E127" s="57">
        <v>0</v>
      </c>
      <c r="F127" s="60">
        <f t="shared" si="16"/>
        <v>0</v>
      </c>
      <c r="G127" s="17" t="s">
        <v>257</v>
      </c>
    </row>
    <row r="128" spans="1:8" x14ac:dyDescent="0.3">
      <c r="A128" s="24"/>
      <c r="B128" s="24" t="s">
        <v>243</v>
      </c>
      <c r="C128" s="62">
        <f>SUM(C112:C127)</f>
        <v>0</v>
      </c>
      <c r="D128" s="62">
        <f t="shared" ref="D128:F128" si="17">SUM(D112:D127)</f>
        <v>0</v>
      </c>
      <c r="E128" s="62">
        <f t="shared" si="17"/>
        <v>0</v>
      </c>
      <c r="F128" s="62">
        <f t="shared" si="17"/>
        <v>0</v>
      </c>
    </row>
    <row r="129" spans="1:6" s="66" customFormat="1" ht="20.25" x14ac:dyDescent="0.35">
      <c r="A129" s="63"/>
      <c r="B129" s="64" t="s">
        <v>244</v>
      </c>
      <c r="C129" s="65">
        <f>SUM(C37,C44,C63,C70,C85,C103,C110,C128)</f>
        <v>0</v>
      </c>
      <c r="D129" s="65">
        <f t="shared" ref="D129:E129" si="18">SUM(D37,D44,D63,D70,D85,D103,D110,D128)</f>
        <v>0</v>
      </c>
      <c r="E129" s="65">
        <f t="shared" si="18"/>
        <v>0</v>
      </c>
      <c r="F129" s="65">
        <f>SUM(F37,F44,F63,F70,F85,F103,F110,F128)</f>
        <v>0</v>
      </c>
    </row>
    <row r="130" spans="1:6" x14ac:dyDescent="0.3">
      <c r="A130" s="43" t="s">
        <v>258</v>
      </c>
      <c r="B130" s="44"/>
      <c r="C130" s="61" t="s">
        <v>259</v>
      </c>
      <c r="D130" s="61"/>
      <c r="E130" s="61" t="s">
        <v>260</v>
      </c>
      <c r="F130" s="61" t="s">
        <v>16</v>
      </c>
    </row>
    <row r="131" spans="1:6" x14ac:dyDescent="0.3">
      <c r="A131" s="24" t="s">
        <v>245</v>
      </c>
      <c r="B131" s="351">
        <v>0</v>
      </c>
      <c r="C131" s="22">
        <v>0</v>
      </c>
      <c r="D131" s="27"/>
      <c r="E131" s="22">
        <v>0</v>
      </c>
      <c r="F131" s="352">
        <f>SUM(+C131,E131)</f>
        <v>0</v>
      </c>
    </row>
    <row r="132" spans="1:6" ht="33" x14ac:dyDescent="0.3">
      <c r="A132" s="24" t="s">
        <v>246</v>
      </c>
      <c r="B132" s="349" t="s">
        <v>248</v>
      </c>
      <c r="C132" s="27"/>
      <c r="D132" s="27"/>
      <c r="E132" s="27"/>
      <c r="F132" s="27"/>
    </row>
    <row r="133" spans="1:6" x14ac:dyDescent="0.3">
      <c r="A133" s="24" t="s">
        <v>250</v>
      </c>
      <c r="B133" s="26">
        <f>IF($B$132=$G$123,$F$129-$F$70,IF($B$132=$G$124,$F$37,IF($B$132=$G$125,$F$37+$F$44)))</f>
        <v>0</v>
      </c>
      <c r="C133" s="27"/>
      <c r="D133" s="27"/>
      <c r="E133" s="27"/>
      <c r="F133" s="27"/>
    </row>
    <row r="134" spans="1:6" x14ac:dyDescent="0.3">
      <c r="A134" s="24" t="s">
        <v>288</v>
      </c>
      <c r="B134" s="354">
        <v>0</v>
      </c>
      <c r="C134" s="27"/>
      <c r="D134" s="27"/>
      <c r="E134" s="27"/>
      <c r="F134" s="27"/>
    </row>
    <row r="135" spans="1:6" x14ac:dyDescent="0.3">
      <c r="A135" s="24" t="s">
        <v>253</v>
      </c>
      <c r="B135" s="26">
        <f>B133-B134</f>
        <v>0</v>
      </c>
      <c r="C135" s="27"/>
      <c r="D135" s="27"/>
      <c r="E135" s="27"/>
      <c r="F135" s="27"/>
    </row>
    <row r="136" spans="1:6" x14ac:dyDescent="0.3">
      <c r="A136" s="24" t="s">
        <v>254</v>
      </c>
      <c r="B136" s="26">
        <f>B131*B135</f>
        <v>0</v>
      </c>
      <c r="C136" s="27"/>
      <c r="D136" s="27"/>
      <c r="E136" s="27"/>
      <c r="F136" s="27"/>
    </row>
    <row r="137" spans="1:6" x14ac:dyDescent="0.3">
      <c r="A137" s="24" t="s">
        <v>255</v>
      </c>
      <c r="B137" s="24" t="s">
        <v>256</v>
      </c>
      <c r="C137" s="27"/>
      <c r="D137" s="27"/>
      <c r="E137" s="27"/>
      <c r="F137" s="27"/>
    </row>
    <row r="138" spans="1:6" x14ac:dyDescent="0.3">
      <c r="A138" s="24" t="s">
        <v>262</v>
      </c>
      <c r="B138" s="350">
        <v>44561</v>
      </c>
      <c r="C138" s="27"/>
      <c r="D138" s="27"/>
      <c r="E138" s="27"/>
      <c r="F138" s="27"/>
    </row>
    <row r="139" spans="1:6" x14ac:dyDescent="0.3">
      <c r="A139" s="24"/>
      <c r="B139" s="24" t="s">
        <v>261</v>
      </c>
      <c r="C139" s="62">
        <f>SUM(C131)</f>
        <v>0</v>
      </c>
      <c r="D139" s="69"/>
      <c r="E139" s="62">
        <f>SUM(E131)</f>
        <v>0</v>
      </c>
      <c r="F139" s="62">
        <f>SUM(F131)</f>
        <v>0</v>
      </c>
    </row>
    <row r="140" spans="1:6" ht="20.25" x14ac:dyDescent="0.35">
      <c r="A140" s="18"/>
      <c r="B140" s="72" t="s">
        <v>263</v>
      </c>
      <c r="C140" s="73">
        <f>SUM(C139,C129)</f>
        <v>0</v>
      </c>
      <c r="D140" s="73">
        <f t="shared" ref="D140:F140" si="19">SUM(D139,D129)</f>
        <v>0</v>
      </c>
      <c r="E140" s="73">
        <f t="shared" si="19"/>
        <v>0</v>
      </c>
      <c r="F140" s="73">
        <f t="shared" si="19"/>
        <v>0</v>
      </c>
    </row>
    <row r="142" spans="1:6" x14ac:dyDescent="0.3">
      <c r="A142" s="17" t="s">
        <v>289</v>
      </c>
      <c r="B142" s="353"/>
    </row>
    <row r="143" spans="1:6" x14ac:dyDescent="0.3">
      <c r="A143" s="17" t="s">
        <v>290</v>
      </c>
    </row>
  </sheetData>
  <mergeCells count="1">
    <mergeCell ref="C1:F5"/>
  </mergeCells>
  <dataValidations count="4">
    <dataValidation type="list" allowBlank="1" showInputMessage="1" showErrorMessage="1" prompt="Select Method of Allocation" sqref="B132" xr:uid="{89809A71-A6B2-4775-8F61-1B5FF63E84E0}">
      <formula1>$G$123:$G$125</formula1>
    </dataValidation>
    <dataValidation type="list" allowBlank="1" showInputMessage="1" showErrorMessage="1" sqref="B137" xr:uid="{953E1C79-B61A-4C63-A82D-6B41A266B9F1}">
      <formula1>$G$126:$G$127</formula1>
    </dataValidation>
    <dataValidation type="list" allowBlank="1" showInputMessage="1" showErrorMessage="1" sqref="G89:G102 G105:G109" xr:uid="{B3E05CFA-E3BD-4C67-82BD-ED2B83034638}">
      <formula1>$I$88:$I$89</formula1>
    </dataValidation>
    <dataValidation type="list" allowBlank="1" showInputMessage="1" showErrorMessage="1" sqref="B42" xr:uid="{6C487383-9D33-45C8-8F8D-71E0A5C19A40}">
      <formula1>$I$41:$I$42</formula1>
    </dataValidation>
  </dataValidations>
  <pageMargins left="0.7" right="0.7" top="0.75" bottom="0.75" header="0.3" footer="0.3"/>
  <pageSetup orientation="portrait" horizontalDpi="4294967295" verticalDpi="4294967295" r:id="rId1"/>
  <rowBreaks count="1" manualBreakCount="1">
    <brk id="70" max="16383" man="1"/>
  </rowBreaks>
  <colBreaks count="1" manualBreakCount="1">
    <brk id="6" max="141" man="1"/>
  </colBreaks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45"/>
  <sheetViews>
    <sheetView topLeftCell="A18" workbookViewId="0"/>
  </sheetViews>
  <sheetFormatPr defaultRowHeight="15" x14ac:dyDescent="0.25"/>
  <cols>
    <col min="1" max="1" width="33.7109375" customWidth="1"/>
    <col min="2" max="6" width="23.140625" customWidth="1"/>
  </cols>
  <sheetData>
    <row r="1" spans="1:6" ht="20.25" customHeight="1" x14ac:dyDescent="0.25"/>
    <row r="2" spans="1:6" x14ac:dyDescent="0.25">
      <c r="A2" t="s">
        <v>169</v>
      </c>
    </row>
    <row r="3" spans="1:6" ht="20.25" x14ac:dyDescent="0.3">
      <c r="A3" s="380" t="s">
        <v>142</v>
      </c>
      <c r="B3" s="382" t="s">
        <v>143</v>
      </c>
      <c r="C3" s="384" t="s">
        <v>144</v>
      </c>
      <c r="D3" s="385"/>
      <c r="E3" s="386"/>
      <c r="F3" s="382" t="s">
        <v>145</v>
      </c>
    </row>
    <row r="4" spans="1:6" ht="20.25" x14ac:dyDescent="0.3">
      <c r="A4" s="381"/>
      <c r="B4" s="383"/>
      <c r="C4" s="6" t="s">
        <v>146</v>
      </c>
      <c r="D4" s="6" t="s">
        <v>115</v>
      </c>
      <c r="E4" s="6" t="s">
        <v>17</v>
      </c>
      <c r="F4" s="383"/>
    </row>
    <row r="5" spans="1:6" ht="21" x14ac:dyDescent="0.35">
      <c r="A5" s="1" t="s">
        <v>147</v>
      </c>
      <c r="B5" s="3">
        <v>0</v>
      </c>
      <c r="C5" s="3">
        <v>0</v>
      </c>
      <c r="D5" s="3">
        <v>0</v>
      </c>
      <c r="E5" s="3"/>
      <c r="F5" s="3">
        <f t="shared" ref="F5:F12" si="0">SUM(B5:E5)</f>
        <v>0</v>
      </c>
    </row>
    <row r="6" spans="1:6" ht="21" x14ac:dyDescent="0.35">
      <c r="A6" s="2" t="s">
        <v>148</v>
      </c>
      <c r="B6" s="4">
        <v>0</v>
      </c>
      <c r="C6" s="4">
        <v>0</v>
      </c>
      <c r="D6" s="4">
        <v>0</v>
      </c>
      <c r="E6" s="4">
        <v>0</v>
      </c>
      <c r="F6" s="4">
        <f t="shared" si="0"/>
        <v>0</v>
      </c>
    </row>
    <row r="7" spans="1:6" ht="21" x14ac:dyDescent="0.35">
      <c r="A7" s="1" t="s">
        <v>149</v>
      </c>
      <c r="B7" s="3">
        <v>0</v>
      </c>
      <c r="C7" s="3">
        <v>0</v>
      </c>
      <c r="D7" s="3">
        <v>0</v>
      </c>
      <c r="E7" s="3">
        <v>0</v>
      </c>
      <c r="F7" s="3">
        <f t="shared" si="0"/>
        <v>0</v>
      </c>
    </row>
    <row r="8" spans="1:6" ht="21" x14ac:dyDescent="0.35">
      <c r="A8" s="2" t="s">
        <v>150</v>
      </c>
      <c r="B8" s="4">
        <v>0</v>
      </c>
      <c r="C8" s="4">
        <v>0</v>
      </c>
      <c r="D8" s="4">
        <v>0</v>
      </c>
      <c r="E8" s="4">
        <v>0</v>
      </c>
      <c r="F8" s="4">
        <f t="shared" si="0"/>
        <v>0</v>
      </c>
    </row>
    <row r="9" spans="1:6" ht="21" x14ac:dyDescent="0.35">
      <c r="A9" s="1" t="s">
        <v>151</v>
      </c>
      <c r="B9" s="3">
        <v>0</v>
      </c>
      <c r="C9" s="3">
        <v>0</v>
      </c>
      <c r="D9" s="3">
        <v>0</v>
      </c>
      <c r="E9" s="3">
        <v>0</v>
      </c>
      <c r="F9" s="3">
        <f t="shared" si="0"/>
        <v>0</v>
      </c>
    </row>
    <row r="10" spans="1:6" ht="21" x14ac:dyDescent="0.35">
      <c r="A10" s="2" t="s">
        <v>152</v>
      </c>
      <c r="B10" s="4">
        <v>0</v>
      </c>
      <c r="C10" s="4">
        <v>0</v>
      </c>
      <c r="D10" s="4">
        <v>0</v>
      </c>
      <c r="E10" s="4">
        <v>0</v>
      </c>
      <c r="F10" s="4">
        <f t="shared" si="0"/>
        <v>0</v>
      </c>
    </row>
    <row r="11" spans="1:6" ht="21" x14ac:dyDescent="0.35">
      <c r="A11" s="1" t="s">
        <v>153</v>
      </c>
      <c r="B11" s="3">
        <v>0</v>
      </c>
      <c r="C11" s="3">
        <v>0</v>
      </c>
      <c r="D11" s="3">
        <v>0</v>
      </c>
      <c r="E11" s="3">
        <v>0</v>
      </c>
      <c r="F11" s="3">
        <f t="shared" si="0"/>
        <v>0</v>
      </c>
    </row>
    <row r="12" spans="1:6" ht="21" x14ac:dyDescent="0.35">
      <c r="A12" s="2" t="s">
        <v>154</v>
      </c>
      <c r="B12" s="4">
        <v>0</v>
      </c>
      <c r="C12" s="4">
        <v>0</v>
      </c>
      <c r="D12" s="4">
        <v>0</v>
      </c>
      <c r="E12" s="4">
        <v>0</v>
      </c>
      <c r="F12" s="4">
        <f t="shared" si="0"/>
        <v>0</v>
      </c>
    </row>
    <row r="13" spans="1:6" ht="21" x14ac:dyDescent="0.35">
      <c r="A13" s="1" t="s">
        <v>155</v>
      </c>
      <c r="B13" s="3">
        <f>SUM(B5:B12)</f>
        <v>0</v>
      </c>
      <c r="C13" s="3">
        <f>SUM(C5:C12)</f>
        <v>0</v>
      </c>
      <c r="D13" s="3">
        <f>SUM(D5:D12)</f>
        <v>0</v>
      </c>
      <c r="F13" s="3">
        <f>SUM(F5:F12)</f>
        <v>0</v>
      </c>
    </row>
    <row r="14" spans="1:6" ht="21" x14ac:dyDescent="0.35">
      <c r="A14" s="2" t="s">
        <v>156</v>
      </c>
      <c r="B14" s="4">
        <v>0</v>
      </c>
      <c r="C14" s="4">
        <v>0</v>
      </c>
      <c r="D14" s="4">
        <v>0</v>
      </c>
      <c r="E14" s="4">
        <v>0</v>
      </c>
      <c r="F14" s="4">
        <f>SUM(B14:E14)</f>
        <v>0</v>
      </c>
    </row>
    <row r="15" spans="1:6" ht="20.25" x14ac:dyDescent="0.3">
      <c r="A15" s="9" t="s">
        <v>157</v>
      </c>
      <c r="B15" s="10">
        <f>SUM(B13:B14)</f>
        <v>0</v>
      </c>
      <c r="C15" s="10">
        <f>SUM(C13:C14)</f>
        <v>0</v>
      </c>
      <c r="D15" s="10">
        <f>SUM(D13:D14)</f>
        <v>0</v>
      </c>
      <c r="E15" s="10">
        <f>SUM(E14:E14)</f>
        <v>0</v>
      </c>
      <c r="F15" s="10">
        <f>SUM(F13:F14)</f>
        <v>0</v>
      </c>
    </row>
    <row r="17" spans="1:6" x14ac:dyDescent="0.25">
      <c r="A17" t="s">
        <v>167</v>
      </c>
    </row>
    <row r="18" spans="1:6" ht="20.25" customHeight="1" x14ac:dyDescent="0.3">
      <c r="A18" s="387" t="s">
        <v>142</v>
      </c>
      <c r="B18" s="389" t="s">
        <v>143</v>
      </c>
      <c r="C18" s="391" t="s">
        <v>144</v>
      </c>
      <c r="D18" s="392"/>
      <c r="E18" s="393"/>
      <c r="F18" s="389" t="s">
        <v>145</v>
      </c>
    </row>
    <row r="19" spans="1:6" ht="20.25" x14ac:dyDescent="0.3">
      <c r="A19" s="388"/>
      <c r="B19" s="390"/>
      <c r="C19" s="11" t="s">
        <v>146</v>
      </c>
      <c r="D19" s="11" t="s">
        <v>115</v>
      </c>
      <c r="E19" s="11" t="s">
        <v>17</v>
      </c>
      <c r="F19" s="390"/>
    </row>
    <row r="20" spans="1:6" ht="21" x14ac:dyDescent="0.35">
      <c r="A20" s="1" t="s">
        <v>147</v>
      </c>
      <c r="B20" s="3">
        <f>B5-'424A'!B3</f>
        <v>0</v>
      </c>
      <c r="C20" s="3">
        <f>C5-'424A'!C3</f>
        <v>0</v>
      </c>
      <c r="D20" s="3">
        <f>D5-'424A'!D3</f>
        <v>0</v>
      </c>
      <c r="E20" s="3">
        <f>E5-'424A'!E3</f>
        <v>0</v>
      </c>
      <c r="F20" s="3">
        <f t="shared" ref="F20:F27" si="1">SUM(B20:E20)</f>
        <v>0</v>
      </c>
    </row>
    <row r="21" spans="1:6" ht="21" x14ac:dyDescent="0.35">
      <c r="A21" s="2" t="s">
        <v>148</v>
      </c>
      <c r="B21" s="4">
        <f>B6-'424A'!B4</f>
        <v>0</v>
      </c>
      <c r="C21" s="4">
        <f>C6-'424A'!C4</f>
        <v>0</v>
      </c>
      <c r="D21" s="4">
        <f>D6-'424A'!D4</f>
        <v>0</v>
      </c>
      <c r="E21" s="4">
        <f>E6-'424A'!E4</f>
        <v>0</v>
      </c>
      <c r="F21" s="4">
        <f t="shared" si="1"/>
        <v>0</v>
      </c>
    </row>
    <row r="22" spans="1:6" ht="21" x14ac:dyDescent="0.35">
      <c r="A22" s="1" t="s">
        <v>149</v>
      </c>
      <c r="B22" s="3">
        <f>B7-'424A'!B5</f>
        <v>0</v>
      </c>
      <c r="C22" s="3">
        <f>C7-'424A'!C5</f>
        <v>0</v>
      </c>
      <c r="D22" s="3">
        <f>D7-'424A'!D5</f>
        <v>0</v>
      </c>
      <c r="E22" s="3">
        <f>E7-'424A'!E5</f>
        <v>0</v>
      </c>
      <c r="F22" s="3">
        <f t="shared" si="1"/>
        <v>0</v>
      </c>
    </row>
    <row r="23" spans="1:6" ht="21" x14ac:dyDescent="0.35">
      <c r="A23" s="2" t="s">
        <v>150</v>
      </c>
      <c r="B23" s="4">
        <f>B8-'424A'!B6</f>
        <v>0</v>
      </c>
      <c r="C23" s="4">
        <f>C8-'424A'!C6</f>
        <v>0</v>
      </c>
      <c r="D23" s="4">
        <f>D8-'424A'!D6</f>
        <v>0</v>
      </c>
      <c r="E23" s="4">
        <f>E8-'424A'!E6</f>
        <v>0</v>
      </c>
      <c r="F23" s="4">
        <f t="shared" si="1"/>
        <v>0</v>
      </c>
    </row>
    <row r="24" spans="1:6" ht="21" x14ac:dyDescent="0.35">
      <c r="A24" s="1" t="s">
        <v>151</v>
      </c>
      <c r="B24" s="3">
        <f>B9-'424A'!B7</f>
        <v>0</v>
      </c>
      <c r="C24" s="3">
        <f>C9-'424A'!C7</f>
        <v>0</v>
      </c>
      <c r="D24" s="3">
        <f>D9-'424A'!D7</f>
        <v>0</v>
      </c>
      <c r="E24" s="3">
        <f>E9-'424A'!E7</f>
        <v>0</v>
      </c>
      <c r="F24" s="3">
        <f t="shared" si="1"/>
        <v>0</v>
      </c>
    </row>
    <row r="25" spans="1:6" ht="21" x14ac:dyDescent="0.35">
      <c r="A25" s="2" t="s">
        <v>152</v>
      </c>
      <c r="B25" s="4">
        <f>B10-'424A'!B8</f>
        <v>0</v>
      </c>
      <c r="C25" s="4">
        <f>C10-'424A'!C8</f>
        <v>0</v>
      </c>
      <c r="D25" s="4">
        <f>D10-'424A'!D8</f>
        <v>0</v>
      </c>
      <c r="E25" s="4">
        <f>E10-'424A'!E8</f>
        <v>0</v>
      </c>
      <c r="F25" s="4">
        <f t="shared" si="1"/>
        <v>0</v>
      </c>
    </row>
    <row r="26" spans="1:6" ht="21" x14ac:dyDescent="0.35">
      <c r="A26" s="1" t="s">
        <v>153</v>
      </c>
      <c r="B26" s="3">
        <f>B11-'424A'!B9</f>
        <v>0</v>
      </c>
      <c r="C26" s="3">
        <f>C11-'424A'!C9</f>
        <v>0</v>
      </c>
      <c r="D26" s="3">
        <f>D11-'424A'!D9</f>
        <v>0</v>
      </c>
      <c r="E26" s="3">
        <f>E11-'424A'!E9</f>
        <v>0</v>
      </c>
      <c r="F26" s="3">
        <f t="shared" si="1"/>
        <v>0</v>
      </c>
    </row>
    <row r="27" spans="1:6" ht="21" x14ac:dyDescent="0.35">
      <c r="A27" s="2" t="s">
        <v>154</v>
      </c>
      <c r="B27" s="4">
        <f>B12-'424A'!B10</f>
        <v>0</v>
      </c>
      <c r="C27" s="4">
        <f>C12-'424A'!C10</f>
        <v>0</v>
      </c>
      <c r="D27" s="4">
        <f>D12-'424A'!D10</f>
        <v>0</v>
      </c>
      <c r="E27" s="4">
        <f>E12-'424A'!E10</f>
        <v>0</v>
      </c>
      <c r="F27" s="4">
        <f t="shared" si="1"/>
        <v>0</v>
      </c>
    </row>
    <row r="28" spans="1:6" ht="21" x14ac:dyDescent="0.35">
      <c r="A28" s="1" t="s">
        <v>155</v>
      </c>
      <c r="B28" s="3">
        <f>SUM(B20:B27)</f>
        <v>0</v>
      </c>
      <c r="C28" s="3">
        <f>SUM(C20:C27)</f>
        <v>0</v>
      </c>
      <c r="D28" s="3">
        <f>SUM(D20:D27)</f>
        <v>0</v>
      </c>
      <c r="F28" s="3">
        <f>SUM(F20:F27)</f>
        <v>0</v>
      </c>
    </row>
    <row r="29" spans="1:6" ht="21" x14ac:dyDescent="0.35">
      <c r="A29" s="2" t="s">
        <v>156</v>
      </c>
      <c r="B29" s="4">
        <f>B14-'424A'!B12</f>
        <v>0</v>
      </c>
      <c r="C29" s="4">
        <f>C14-'424A'!C12</f>
        <v>0</v>
      </c>
      <c r="D29" s="4">
        <f>D14-'424A'!D12</f>
        <v>0</v>
      </c>
      <c r="E29" s="4">
        <f>E14-'424A'!E12</f>
        <v>0</v>
      </c>
      <c r="F29" s="4">
        <f>SUM(B29:E29)</f>
        <v>0</v>
      </c>
    </row>
    <row r="30" spans="1:6" ht="20.25" x14ac:dyDescent="0.3">
      <c r="A30" s="7" t="s">
        <v>157</v>
      </c>
      <c r="B30" s="8">
        <f>SUM(B28:B29)</f>
        <v>0</v>
      </c>
      <c r="C30" s="8">
        <f>SUM(C28:C29)</f>
        <v>0</v>
      </c>
      <c r="D30" s="8">
        <f>SUM(D28:D29)</f>
        <v>0</v>
      </c>
      <c r="E30" s="8">
        <f>SUM(E29:E29)</f>
        <v>0</v>
      </c>
      <c r="F30" s="8">
        <f>SUM(F28:F29)</f>
        <v>0</v>
      </c>
    </row>
    <row r="32" spans="1:6" x14ac:dyDescent="0.25">
      <c r="A32" t="s">
        <v>168</v>
      </c>
    </row>
    <row r="33" spans="1:6" ht="20.25" x14ac:dyDescent="0.3">
      <c r="A33" s="373" t="s">
        <v>142</v>
      </c>
      <c r="B33" s="375" t="s">
        <v>143</v>
      </c>
      <c r="C33" s="377" t="s">
        <v>144</v>
      </c>
      <c r="D33" s="378"/>
      <c r="E33" s="379"/>
      <c r="F33" s="375" t="s">
        <v>145</v>
      </c>
    </row>
    <row r="34" spans="1:6" ht="20.25" x14ac:dyDescent="0.3">
      <c r="A34" s="374"/>
      <c r="B34" s="376"/>
      <c r="C34" s="12" t="s">
        <v>146</v>
      </c>
      <c r="D34" s="12" t="s">
        <v>115</v>
      </c>
      <c r="E34" s="12" t="s">
        <v>17</v>
      </c>
      <c r="F34" s="376"/>
    </row>
    <row r="35" spans="1:6" ht="21" x14ac:dyDescent="0.35">
      <c r="A35" s="1" t="s">
        <v>147</v>
      </c>
      <c r="B35" s="3" t="e">
        <f>B20/'424A'!B3</f>
        <v>#DIV/0!</v>
      </c>
      <c r="C35" s="3" t="e">
        <f>C20/'424A'!C3</f>
        <v>#DIV/0!</v>
      </c>
      <c r="D35" s="3" t="e">
        <f>D20/'424A'!D3</f>
        <v>#DIV/0!</v>
      </c>
      <c r="E35" s="3" t="e">
        <f>E20/'424A'!E3</f>
        <v>#DIV/0!</v>
      </c>
      <c r="F35" s="3" t="e">
        <f t="shared" ref="F35:F42" si="2">SUM(B35:E35)</f>
        <v>#DIV/0!</v>
      </c>
    </row>
    <row r="36" spans="1:6" ht="21" x14ac:dyDescent="0.35">
      <c r="A36" s="2" t="s">
        <v>148</v>
      </c>
      <c r="B36" s="15" t="e">
        <f>B21/'424A'!B4</f>
        <v>#DIV/0!</v>
      </c>
      <c r="C36" s="15" t="e">
        <f>C21/'424A'!C4</f>
        <v>#DIV/0!</v>
      </c>
      <c r="D36" s="15" t="e">
        <f>D21/'424A'!D4</f>
        <v>#DIV/0!</v>
      </c>
      <c r="E36" s="15" t="e">
        <f>E21/'424A'!E4</f>
        <v>#DIV/0!</v>
      </c>
      <c r="F36" s="4" t="e">
        <f t="shared" si="2"/>
        <v>#DIV/0!</v>
      </c>
    </row>
    <row r="37" spans="1:6" ht="21" x14ac:dyDescent="0.35">
      <c r="A37" s="1" t="s">
        <v>149</v>
      </c>
      <c r="B37" s="3" t="e">
        <f>B22/'424A'!B5</f>
        <v>#DIV/0!</v>
      </c>
      <c r="C37" s="3" t="e">
        <f>C22/'424A'!C5</f>
        <v>#DIV/0!</v>
      </c>
      <c r="D37" s="3" t="e">
        <f>D22/'424A'!D5</f>
        <v>#DIV/0!</v>
      </c>
      <c r="E37" s="3" t="e">
        <f>E22/'424A'!E5</f>
        <v>#DIV/0!</v>
      </c>
      <c r="F37" s="3" t="e">
        <f t="shared" si="2"/>
        <v>#DIV/0!</v>
      </c>
    </row>
    <row r="38" spans="1:6" ht="21" x14ac:dyDescent="0.35">
      <c r="A38" s="2" t="s">
        <v>150</v>
      </c>
      <c r="B38" s="15" t="e">
        <f>B23/'424A'!B6</f>
        <v>#DIV/0!</v>
      </c>
      <c r="C38" s="15" t="e">
        <f>C23/'424A'!C6</f>
        <v>#DIV/0!</v>
      </c>
      <c r="D38" s="15" t="e">
        <f>D23/'424A'!D6</f>
        <v>#DIV/0!</v>
      </c>
      <c r="E38" s="15" t="e">
        <f>E23/'424A'!E6</f>
        <v>#DIV/0!</v>
      </c>
      <c r="F38" s="4" t="e">
        <f t="shared" si="2"/>
        <v>#DIV/0!</v>
      </c>
    </row>
    <row r="39" spans="1:6" ht="21" x14ac:dyDescent="0.35">
      <c r="A39" s="1" t="s">
        <v>151</v>
      </c>
      <c r="B39" s="3" t="e">
        <f>B24/'424A'!B7</f>
        <v>#DIV/0!</v>
      </c>
      <c r="C39" s="3" t="e">
        <f>C24/'424A'!C7</f>
        <v>#DIV/0!</v>
      </c>
      <c r="D39" s="3" t="e">
        <f>D24/'424A'!D7</f>
        <v>#DIV/0!</v>
      </c>
      <c r="E39" s="3" t="e">
        <f>E24/'424A'!E7</f>
        <v>#DIV/0!</v>
      </c>
      <c r="F39" s="3" t="e">
        <f t="shared" si="2"/>
        <v>#DIV/0!</v>
      </c>
    </row>
    <row r="40" spans="1:6" ht="21" x14ac:dyDescent="0.35">
      <c r="A40" s="2" t="s">
        <v>152</v>
      </c>
      <c r="B40" s="15" t="e">
        <f>B25/'424A'!B8</f>
        <v>#DIV/0!</v>
      </c>
      <c r="C40" s="15" t="e">
        <f>C25/'424A'!C8</f>
        <v>#DIV/0!</v>
      </c>
      <c r="D40" s="15" t="e">
        <f>D25/'424A'!D8</f>
        <v>#DIV/0!</v>
      </c>
      <c r="E40" s="15" t="e">
        <f>E25/'424A'!E8</f>
        <v>#DIV/0!</v>
      </c>
      <c r="F40" s="4" t="e">
        <f t="shared" si="2"/>
        <v>#DIV/0!</v>
      </c>
    </row>
    <row r="41" spans="1:6" ht="21" x14ac:dyDescent="0.35">
      <c r="A41" s="1" t="s">
        <v>153</v>
      </c>
      <c r="B41" s="3" t="e">
        <f>B26/'424A'!B9</f>
        <v>#DIV/0!</v>
      </c>
      <c r="C41" s="3" t="e">
        <f>C26/'424A'!C9</f>
        <v>#DIV/0!</v>
      </c>
      <c r="D41" s="3" t="e">
        <f>D26/'424A'!D9</f>
        <v>#DIV/0!</v>
      </c>
      <c r="E41" s="3" t="e">
        <f>E26/'424A'!E9</f>
        <v>#DIV/0!</v>
      </c>
      <c r="F41" s="3" t="e">
        <f t="shared" si="2"/>
        <v>#DIV/0!</v>
      </c>
    </row>
    <row r="42" spans="1:6" ht="21" x14ac:dyDescent="0.35">
      <c r="A42" s="2" t="s">
        <v>154</v>
      </c>
      <c r="B42" s="15" t="e">
        <f>B27/'424A'!B10</f>
        <v>#DIV/0!</v>
      </c>
      <c r="C42" s="15" t="e">
        <f>C27/'424A'!C10</f>
        <v>#DIV/0!</v>
      </c>
      <c r="D42" s="15" t="e">
        <f>D27/'424A'!D10</f>
        <v>#DIV/0!</v>
      </c>
      <c r="E42" s="15" t="e">
        <f>E27/'424A'!E10</f>
        <v>#DIV/0!</v>
      </c>
      <c r="F42" s="4" t="e">
        <f t="shared" si="2"/>
        <v>#DIV/0!</v>
      </c>
    </row>
    <row r="43" spans="1:6" ht="21" x14ac:dyDescent="0.35">
      <c r="A43" s="1" t="s">
        <v>155</v>
      </c>
      <c r="B43" s="3" t="e">
        <f>SUM(B35:B42)</f>
        <v>#DIV/0!</v>
      </c>
      <c r="C43" s="3" t="e">
        <f>SUM(C35:C42)</f>
        <v>#DIV/0!</v>
      </c>
      <c r="D43" s="3" t="e">
        <f>SUM(D35:D42)</f>
        <v>#DIV/0!</v>
      </c>
      <c r="F43" s="3" t="e">
        <f>SUM(F35:F42)</f>
        <v>#DIV/0!</v>
      </c>
    </row>
    <row r="44" spans="1:6" ht="21" x14ac:dyDescent="0.35">
      <c r="A44" s="2" t="s">
        <v>156</v>
      </c>
      <c r="B44" s="4" t="e">
        <f>B29/'424A'!B12</f>
        <v>#DIV/0!</v>
      </c>
      <c r="C44" s="4" t="e">
        <f>C29/'424A'!C12</f>
        <v>#DIV/0!</v>
      </c>
      <c r="D44" s="4" t="e">
        <f>D29/'424A'!D12</f>
        <v>#DIV/0!</v>
      </c>
      <c r="E44" s="4" t="e">
        <f>E29/'424A'!E12</f>
        <v>#DIV/0!</v>
      </c>
      <c r="F44" s="4" t="e">
        <f>SUM(B44:E44)</f>
        <v>#DIV/0!</v>
      </c>
    </row>
    <row r="45" spans="1:6" ht="20.25" x14ac:dyDescent="0.3">
      <c r="A45" s="13" t="s">
        <v>157</v>
      </c>
      <c r="B45" s="14" t="e">
        <f>SUM(B43:B44)</f>
        <v>#DIV/0!</v>
      </c>
      <c r="C45" s="14" t="e">
        <f>SUM(C43:C44)</f>
        <v>#DIV/0!</v>
      </c>
      <c r="D45" s="14" t="e">
        <f>SUM(D43:D44)</f>
        <v>#DIV/0!</v>
      </c>
      <c r="E45" s="14" t="e">
        <f>SUM(E44:E44)</f>
        <v>#DIV/0!</v>
      </c>
      <c r="F45" s="14" t="e">
        <f>SUM(F43:F44)</f>
        <v>#DIV/0!</v>
      </c>
    </row>
  </sheetData>
  <mergeCells count="12">
    <mergeCell ref="A33:A34"/>
    <mergeCell ref="B33:B34"/>
    <mergeCell ref="C33:E33"/>
    <mergeCell ref="F33:F34"/>
    <mergeCell ref="A3:A4"/>
    <mergeCell ref="B3:B4"/>
    <mergeCell ref="C3:E3"/>
    <mergeCell ref="F3:F4"/>
    <mergeCell ref="A18:A19"/>
    <mergeCell ref="B18:B19"/>
    <mergeCell ref="C18:E18"/>
    <mergeCell ref="F18:F19"/>
  </mergeCells>
  <pageMargins left="0.7" right="0.7" top="0.75" bottom="0.75" header="0.3" footer="0.3"/>
  <pageSetup orientation="portrait" verticalDpi="0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1"/>
  <sheetViews>
    <sheetView workbookViewId="0"/>
  </sheetViews>
  <sheetFormatPr defaultRowHeight="15" x14ac:dyDescent="0.25"/>
  <cols>
    <col min="1" max="1" width="41.85546875" bestFit="1" customWidth="1"/>
    <col min="2" max="2" width="20.5703125" customWidth="1"/>
    <col min="3" max="3" width="44.42578125" bestFit="1" customWidth="1"/>
    <col min="4" max="4" width="20.7109375" customWidth="1"/>
    <col min="5" max="5" width="25" bestFit="1" customWidth="1"/>
    <col min="6" max="6" width="13.5703125" bestFit="1" customWidth="1"/>
    <col min="7" max="7" width="22.28515625" bestFit="1" customWidth="1"/>
    <col min="8" max="9" width="22.28515625" customWidth="1"/>
  </cols>
  <sheetData>
    <row r="1" spans="1:9" x14ac:dyDescent="0.25">
      <c r="A1" t="s">
        <v>198</v>
      </c>
      <c r="B1" t="s">
        <v>199</v>
      </c>
      <c r="C1" t="s">
        <v>200</v>
      </c>
      <c r="D1" t="s">
        <v>201</v>
      </c>
    </row>
    <row r="2" spans="1:9" x14ac:dyDescent="0.25">
      <c r="B2" t="s">
        <v>267</v>
      </c>
      <c r="C2" t="e">
        <f>IF(D2=FY,"'10/01/2019 to 09/30/2020' ","'01/01/2020 to 12/31/2020'")</f>
        <v>#NAME?</v>
      </c>
      <c r="D2" t="s">
        <v>268</v>
      </c>
    </row>
    <row r="3" spans="1:9" x14ac:dyDescent="0.25">
      <c r="A3" t="s">
        <v>202</v>
      </c>
    </row>
    <row r="6" spans="1:9" x14ac:dyDescent="0.25">
      <c r="A6" t="s">
        <v>170</v>
      </c>
    </row>
    <row r="7" spans="1:9" x14ac:dyDescent="0.25">
      <c r="A7" t="s">
        <v>171</v>
      </c>
      <c r="B7" t="s">
        <v>195</v>
      </c>
      <c r="C7" t="s">
        <v>183</v>
      </c>
      <c r="D7" t="s">
        <v>195</v>
      </c>
      <c r="E7" t="s">
        <v>189</v>
      </c>
    </row>
    <row r="8" spans="1:9" x14ac:dyDescent="0.25">
      <c r="A8" s="16" t="s">
        <v>172</v>
      </c>
      <c r="B8" s="5">
        <v>0</v>
      </c>
      <c r="C8" t="s">
        <v>184</v>
      </c>
      <c r="D8" s="5">
        <v>0</v>
      </c>
      <c r="E8" t="s">
        <v>190</v>
      </c>
      <c r="F8" t="s">
        <v>191</v>
      </c>
      <c r="G8" t="s">
        <v>192</v>
      </c>
      <c r="H8" t="s">
        <v>194</v>
      </c>
      <c r="I8" t="s">
        <v>193</v>
      </c>
    </row>
    <row r="9" spans="1:9" x14ac:dyDescent="0.25">
      <c r="A9" s="16" t="s">
        <v>173</v>
      </c>
      <c r="B9" s="5">
        <v>0</v>
      </c>
      <c r="C9" t="s">
        <v>185</v>
      </c>
      <c r="D9" s="5">
        <v>0</v>
      </c>
      <c r="G9" s="5">
        <v>0</v>
      </c>
      <c r="H9" s="5">
        <v>0</v>
      </c>
      <c r="I9" s="5">
        <v>0</v>
      </c>
    </row>
    <row r="10" spans="1:9" x14ac:dyDescent="0.25">
      <c r="A10" s="16" t="s">
        <v>174</v>
      </c>
      <c r="B10" s="5">
        <v>0</v>
      </c>
      <c r="C10" t="s">
        <v>186</v>
      </c>
      <c r="D10" s="5">
        <v>0</v>
      </c>
      <c r="G10" s="5">
        <v>0</v>
      </c>
      <c r="H10" s="5">
        <v>0</v>
      </c>
      <c r="I10" s="5">
        <v>0</v>
      </c>
    </row>
    <row r="11" spans="1:9" x14ac:dyDescent="0.25">
      <c r="A11" s="16" t="s">
        <v>175</v>
      </c>
      <c r="B11" s="5">
        <v>0</v>
      </c>
      <c r="C11" t="s">
        <v>187</v>
      </c>
      <c r="D11" s="5">
        <v>0</v>
      </c>
      <c r="G11" s="5">
        <v>0</v>
      </c>
      <c r="H11" s="5">
        <v>0</v>
      </c>
      <c r="I11" s="5">
        <v>0</v>
      </c>
    </row>
    <row r="12" spans="1:9" x14ac:dyDescent="0.25">
      <c r="A12" s="16" t="s">
        <v>176</v>
      </c>
      <c r="B12" s="5">
        <v>0</v>
      </c>
      <c r="C12" t="s">
        <v>188</v>
      </c>
      <c r="D12" s="5">
        <v>0</v>
      </c>
      <c r="G12" s="5">
        <v>0</v>
      </c>
      <c r="H12" s="5">
        <v>0</v>
      </c>
      <c r="I12" s="5">
        <v>0</v>
      </c>
    </row>
    <row r="13" spans="1:9" x14ac:dyDescent="0.25">
      <c r="A13" s="16" t="s">
        <v>177</v>
      </c>
      <c r="B13" s="5">
        <v>0</v>
      </c>
      <c r="D13" s="5">
        <v>0</v>
      </c>
      <c r="G13" s="5">
        <v>0</v>
      </c>
      <c r="H13" s="5">
        <v>0</v>
      </c>
      <c r="I13" s="5">
        <v>0</v>
      </c>
    </row>
    <row r="14" spans="1:9" x14ac:dyDescent="0.25">
      <c r="A14" s="16" t="s">
        <v>178</v>
      </c>
      <c r="B14" s="5">
        <v>0</v>
      </c>
      <c r="D14" s="5">
        <v>0</v>
      </c>
      <c r="G14" s="5">
        <v>0</v>
      </c>
      <c r="H14" s="5">
        <v>0</v>
      </c>
      <c r="I14" s="5">
        <v>0</v>
      </c>
    </row>
    <row r="15" spans="1:9" x14ac:dyDescent="0.25">
      <c r="A15" s="16" t="s">
        <v>179</v>
      </c>
      <c r="B15" s="5">
        <v>0</v>
      </c>
      <c r="D15" s="5">
        <v>0</v>
      </c>
      <c r="G15" s="5">
        <v>0</v>
      </c>
      <c r="H15" s="5">
        <v>0</v>
      </c>
      <c r="I15" s="5">
        <v>0</v>
      </c>
    </row>
    <row r="16" spans="1:9" x14ac:dyDescent="0.25">
      <c r="A16" s="16" t="s">
        <v>180</v>
      </c>
      <c r="B16" s="5">
        <v>0</v>
      </c>
      <c r="D16" s="5">
        <v>0</v>
      </c>
      <c r="G16" s="5">
        <v>0</v>
      </c>
      <c r="H16" s="5">
        <v>0</v>
      </c>
      <c r="I16" s="5">
        <v>0</v>
      </c>
    </row>
    <row r="17" spans="1:9" x14ac:dyDescent="0.25">
      <c r="A17" s="16" t="s">
        <v>181</v>
      </c>
      <c r="B17" s="5">
        <v>0</v>
      </c>
      <c r="D17" s="5">
        <v>0</v>
      </c>
      <c r="G17" s="5">
        <v>0</v>
      </c>
      <c r="H17" s="5">
        <v>0</v>
      </c>
      <c r="I17" s="5">
        <v>0</v>
      </c>
    </row>
    <row r="18" spans="1:9" x14ac:dyDescent="0.25">
      <c r="A18" s="16" t="s">
        <v>182</v>
      </c>
      <c r="B18" s="5">
        <v>0</v>
      </c>
      <c r="D18" s="5">
        <v>0</v>
      </c>
      <c r="G18" s="5">
        <v>0</v>
      </c>
      <c r="H18" s="5">
        <v>0</v>
      </c>
      <c r="I18" s="5">
        <v>0</v>
      </c>
    </row>
    <row r="19" spans="1:9" x14ac:dyDescent="0.25">
      <c r="A19" s="16" t="s">
        <v>196</v>
      </c>
      <c r="C19" s="16" t="s">
        <v>196</v>
      </c>
      <c r="G19" s="5">
        <v>0</v>
      </c>
      <c r="H19" s="5">
        <v>0</v>
      </c>
      <c r="I19" s="5">
        <v>0</v>
      </c>
    </row>
    <row r="20" spans="1:9" x14ac:dyDescent="0.25">
      <c r="A20" s="16" t="s">
        <v>197</v>
      </c>
      <c r="C20" s="16" t="s">
        <v>197</v>
      </c>
      <c r="G20" s="5">
        <v>0</v>
      </c>
      <c r="H20" s="5">
        <v>0</v>
      </c>
      <c r="I20" s="5">
        <v>0</v>
      </c>
    </row>
    <row r="21" spans="1:9" x14ac:dyDescent="0.25">
      <c r="F21" t="s">
        <v>157</v>
      </c>
      <c r="G21" s="5">
        <f>SUM(G9:G20)</f>
        <v>0</v>
      </c>
      <c r="H21" s="5">
        <f t="shared" ref="H21:I21" si="0">SUM(H9:H20)</f>
        <v>0</v>
      </c>
      <c r="I21" s="5">
        <f t="shared" si="0"/>
        <v>0</v>
      </c>
    </row>
  </sheetData>
  <dataValidations disablePrompts="1" count="1">
    <dataValidation type="list" allowBlank="1" showInputMessage="1" showErrorMessage="1" sqref="D2" xr:uid="{00000000-0002-0000-0500-000000000000}">
      <formula1>"FY,CY"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O176"/>
  <sheetViews>
    <sheetView topLeftCell="I101" zoomScale="85" zoomScaleNormal="85" zoomScaleSheetLayoutView="100" workbookViewId="0">
      <selection activeCell="Q103" sqref="Q103"/>
    </sheetView>
  </sheetViews>
  <sheetFormatPr defaultColWidth="9.140625" defaultRowHeight="15" x14ac:dyDescent="0.3"/>
  <cols>
    <col min="1" max="48" width="18.7109375" style="105" customWidth="1"/>
    <col min="49" max="49" width="15.42578125" style="105" customWidth="1"/>
    <col min="50" max="50" width="28.42578125" style="105" customWidth="1"/>
    <col min="51" max="55" width="18.7109375" style="105" customWidth="1"/>
    <col min="56" max="65" width="12.7109375" style="105" customWidth="1"/>
    <col min="66" max="66" width="17.7109375" style="105" customWidth="1"/>
    <col min="67" max="275" width="12.7109375" style="105" customWidth="1"/>
    <col min="276" max="16384" width="9.140625" style="105"/>
  </cols>
  <sheetData>
    <row r="1" spans="1:66" s="85" customFormat="1" ht="15" customHeight="1" thickBot="1" x14ac:dyDescent="0.35">
      <c r="A1" s="74" t="s">
        <v>0</v>
      </c>
      <c r="B1" s="75">
        <v>1</v>
      </c>
      <c r="C1" s="75">
        <v>2</v>
      </c>
      <c r="D1" s="75">
        <v>3</v>
      </c>
      <c r="E1" s="75">
        <v>4</v>
      </c>
      <c r="F1" s="75">
        <v>5</v>
      </c>
      <c r="G1" s="75">
        <v>6</v>
      </c>
      <c r="H1" s="75">
        <v>7</v>
      </c>
      <c r="I1" s="75">
        <v>8</v>
      </c>
      <c r="J1" s="75">
        <v>9</v>
      </c>
      <c r="K1" s="75">
        <v>10</v>
      </c>
      <c r="L1" s="75">
        <v>11</v>
      </c>
      <c r="M1" s="75">
        <v>12</v>
      </c>
      <c r="N1" s="75">
        <v>13</v>
      </c>
      <c r="O1" s="75">
        <v>14</v>
      </c>
      <c r="P1" s="75">
        <v>15</v>
      </c>
      <c r="Q1" s="75">
        <v>16</v>
      </c>
      <c r="R1" s="75">
        <v>17</v>
      </c>
      <c r="S1" s="75">
        <v>18</v>
      </c>
      <c r="T1" s="75">
        <v>19</v>
      </c>
      <c r="U1" s="75">
        <v>20</v>
      </c>
      <c r="V1" s="75">
        <v>21</v>
      </c>
      <c r="W1" s="75">
        <v>22</v>
      </c>
      <c r="X1" s="75">
        <v>23</v>
      </c>
      <c r="Y1" s="75">
        <v>24</v>
      </c>
      <c r="Z1" s="75">
        <v>25</v>
      </c>
      <c r="AA1" s="75">
        <v>26</v>
      </c>
      <c r="AB1" s="75">
        <v>27</v>
      </c>
      <c r="AC1" s="75">
        <v>28</v>
      </c>
      <c r="AD1" s="75">
        <v>29</v>
      </c>
      <c r="AE1" s="75">
        <v>30</v>
      </c>
      <c r="AF1" s="75">
        <v>31</v>
      </c>
      <c r="AG1" s="75">
        <v>32</v>
      </c>
      <c r="AH1" s="75">
        <v>33</v>
      </c>
      <c r="AI1" s="75">
        <v>34</v>
      </c>
      <c r="AJ1" s="75">
        <v>35</v>
      </c>
      <c r="AK1" s="75">
        <v>36</v>
      </c>
      <c r="AL1" s="75">
        <v>37</v>
      </c>
      <c r="AM1" s="75">
        <v>38</v>
      </c>
      <c r="AN1" s="75">
        <v>39</v>
      </c>
      <c r="AO1" s="75">
        <v>40</v>
      </c>
      <c r="AP1" s="75">
        <v>41</v>
      </c>
      <c r="AQ1" s="75">
        <v>42</v>
      </c>
      <c r="AR1" s="75">
        <v>43</v>
      </c>
      <c r="AS1" s="75">
        <v>44</v>
      </c>
      <c r="AT1" s="76" t="s">
        <v>83</v>
      </c>
      <c r="AU1" s="77" t="s">
        <v>100</v>
      </c>
      <c r="AV1" s="78"/>
      <c r="AW1" s="79" t="s">
        <v>55</v>
      </c>
      <c r="AX1" s="76" t="s">
        <v>2</v>
      </c>
      <c r="AY1" s="80" t="s">
        <v>53</v>
      </c>
      <c r="AZ1" s="81"/>
      <c r="BA1" s="82"/>
      <c r="BB1" s="83" t="s">
        <v>89</v>
      </c>
      <c r="BC1" s="84" t="s">
        <v>55</v>
      </c>
      <c r="BN1" s="86" t="s">
        <v>87</v>
      </c>
    </row>
    <row r="2" spans="1:66" s="85" customFormat="1" ht="13.15" customHeight="1" x14ac:dyDescent="0.3">
      <c r="A2" s="87" t="s">
        <v>1</v>
      </c>
      <c r="B2" s="88">
        <f>'1'!$B$3</f>
        <v>0</v>
      </c>
      <c r="C2" s="88">
        <f>'2'!$B$3</f>
        <v>0</v>
      </c>
      <c r="D2" s="88">
        <f>'3'!$B$3</f>
        <v>0</v>
      </c>
      <c r="E2" s="88">
        <f>'4'!$B$3</f>
        <v>0</v>
      </c>
      <c r="F2" s="88">
        <f>'5'!$B$3</f>
        <v>0</v>
      </c>
      <c r="G2" s="88">
        <f>'6'!$B$3</f>
        <v>0</v>
      </c>
      <c r="H2" s="88">
        <f>'7'!$B$3</f>
        <v>0</v>
      </c>
      <c r="I2" s="88">
        <f>'8'!$B$3</f>
        <v>0</v>
      </c>
      <c r="J2" s="88">
        <f>'9'!$B$3</f>
        <v>0</v>
      </c>
      <c r="K2" s="88">
        <f>'10'!$B$3</f>
        <v>0</v>
      </c>
      <c r="L2" s="88">
        <f>'11'!$B$3</f>
        <v>0</v>
      </c>
      <c r="M2" s="88">
        <f>'12'!$B$3</f>
        <v>0</v>
      </c>
      <c r="N2" s="88">
        <f>'13'!$B$3</f>
        <v>0</v>
      </c>
      <c r="O2" s="88">
        <f>'14'!$B$3</f>
        <v>0</v>
      </c>
      <c r="P2" s="88">
        <f>'15'!$B$3</f>
        <v>0</v>
      </c>
      <c r="Q2" s="88">
        <f>'16'!$B$3</f>
        <v>0</v>
      </c>
      <c r="R2" s="88">
        <f>'17'!$B$3</f>
        <v>0</v>
      </c>
      <c r="S2" s="88">
        <f>'18'!$B$3</f>
        <v>0</v>
      </c>
      <c r="T2" s="88">
        <f>'19'!$B$3</f>
        <v>0</v>
      </c>
      <c r="U2" s="88">
        <f>'20'!$B$3</f>
        <v>0</v>
      </c>
      <c r="V2" s="88">
        <f>'21'!$B$3</f>
        <v>0</v>
      </c>
      <c r="W2" s="88">
        <f>'22'!$B$3</f>
        <v>0</v>
      </c>
      <c r="X2" s="88">
        <f>'23'!$B$3</f>
        <v>0</v>
      </c>
      <c r="Y2" s="88">
        <f>'24'!$B$3</f>
        <v>0</v>
      </c>
      <c r="Z2" s="88">
        <f>'25'!$B$3</f>
        <v>0</v>
      </c>
      <c r="AA2" s="88">
        <f>'26'!$B$3</f>
        <v>0</v>
      </c>
      <c r="AB2" s="88">
        <f>'27'!$B$3</f>
        <v>0</v>
      </c>
      <c r="AC2" s="88">
        <f>'28'!$B$3</f>
        <v>0</v>
      </c>
      <c r="AD2" s="88">
        <f>'29'!$B$3</f>
        <v>0</v>
      </c>
      <c r="AE2" s="88">
        <f>'30'!$B$3</f>
        <v>0</v>
      </c>
      <c r="AF2" s="88">
        <f>'31'!$B$3</f>
        <v>0</v>
      </c>
      <c r="AG2" s="88">
        <f>'32'!$B$3</f>
        <v>0</v>
      </c>
      <c r="AH2" s="88">
        <f>'33'!$B$3</f>
        <v>0</v>
      </c>
      <c r="AI2" s="88">
        <f>'34'!$B$3</f>
        <v>0</v>
      </c>
      <c r="AJ2" s="88">
        <f>'35'!$B$3</f>
        <v>0</v>
      </c>
      <c r="AK2" s="88">
        <f>'36'!$B$3</f>
        <v>0</v>
      </c>
      <c r="AL2" s="88">
        <f>'37'!$B$3</f>
        <v>0</v>
      </c>
      <c r="AM2" s="88">
        <f>'38'!$B$3</f>
        <v>0</v>
      </c>
      <c r="AN2" s="88">
        <f>'39'!$B$3</f>
        <v>0</v>
      </c>
      <c r="AO2" s="88">
        <f>'40'!$B$3</f>
        <v>0</v>
      </c>
      <c r="AP2" s="88">
        <f>'41'!$B$3</f>
        <v>0</v>
      </c>
      <c r="AQ2" s="88">
        <f>'42'!$B$3</f>
        <v>0</v>
      </c>
      <c r="AR2" s="88">
        <f>'43'!$B$3</f>
        <v>0</v>
      </c>
      <c r="AS2" s="88">
        <f>'44'!$B$3</f>
        <v>0</v>
      </c>
      <c r="AT2" s="89" t="s">
        <v>1</v>
      </c>
      <c r="AU2" s="90" t="s">
        <v>98</v>
      </c>
      <c r="AV2" s="91" t="s">
        <v>99</v>
      </c>
      <c r="AW2" s="92" t="s">
        <v>54</v>
      </c>
      <c r="AX2" s="89" t="s">
        <v>141</v>
      </c>
      <c r="AY2" s="93" t="s">
        <v>59</v>
      </c>
      <c r="AZ2" s="94" t="s">
        <v>83</v>
      </c>
      <c r="BA2" s="82"/>
      <c r="BB2" s="95" t="s">
        <v>90</v>
      </c>
      <c r="BC2" s="96" t="s">
        <v>54</v>
      </c>
      <c r="BN2" s="86" t="s">
        <v>88</v>
      </c>
    </row>
    <row r="3" spans="1:66" x14ac:dyDescent="0.3">
      <c r="A3" s="97" t="s">
        <v>3</v>
      </c>
      <c r="B3" s="98">
        <f>'1'!$C$37</f>
        <v>0</v>
      </c>
      <c r="C3" s="98">
        <f>'2'!$C$37</f>
        <v>0</v>
      </c>
      <c r="D3" s="98">
        <f>'3'!$C$37</f>
        <v>0</v>
      </c>
      <c r="E3" s="98">
        <f>'4'!$C$37</f>
        <v>0</v>
      </c>
      <c r="F3" s="98">
        <f>'5'!$C$37</f>
        <v>0</v>
      </c>
      <c r="G3" s="98">
        <f>'6'!$C$37</f>
        <v>0</v>
      </c>
      <c r="H3" s="98">
        <f>'7'!$C$37</f>
        <v>0</v>
      </c>
      <c r="I3" s="98">
        <f>'8'!$C$37</f>
        <v>0</v>
      </c>
      <c r="J3" s="98">
        <f>'9'!$C$37</f>
        <v>0</v>
      </c>
      <c r="K3" s="98">
        <f>'10'!$C$37</f>
        <v>0</v>
      </c>
      <c r="L3" s="98">
        <f>'11'!$C$37</f>
        <v>0</v>
      </c>
      <c r="M3" s="98">
        <f>'12'!$C$37</f>
        <v>0</v>
      </c>
      <c r="N3" s="98">
        <f>'13'!$C$37</f>
        <v>0</v>
      </c>
      <c r="O3" s="98">
        <f>'14'!$C$37</f>
        <v>0</v>
      </c>
      <c r="P3" s="98">
        <f>'15'!$C$37</f>
        <v>0</v>
      </c>
      <c r="Q3" s="98">
        <f>'16'!$C$37</f>
        <v>0</v>
      </c>
      <c r="R3" s="98">
        <f>'17'!$C$37</f>
        <v>0</v>
      </c>
      <c r="S3" s="98">
        <f>'18'!$C$37</f>
        <v>0</v>
      </c>
      <c r="T3" s="98">
        <f>'19'!$C$37</f>
        <v>0</v>
      </c>
      <c r="U3" s="98">
        <f>'20'!$C$37</f>
        <v>0</v>
      </c>
      <c r="V3" s="98">
        <f>'21'!$C$37</f>
        <v>0</v>
      </c>
      <c r="W3" s="98">
        <f>'22'!$C$37</f>
        <v>0</v>
      </c>
      <c r="X3" s="98">
        <f>'23'!$C$37</f>
        <v>0</v>
      </c>
      <c r="Y3" s="98">
        <f>'24'!$C$37</f>
        <v>0</v>
      </c>
      <c r="Z3" s="98">
        <f>'25'!$C$37</f>
        <v>0</v>
      </c>
      <c r="AA3" s="98">
        <f>'26'!$C$37</f>
        <v>0</v>
      </c>
      <c r="AB3" s="98">
        <f>'27'!$C$37</f>
        <v>0</v>
      </c>
      <c r="AC3" s="98">
        <f>'28'!$C$37</f>
        <v>0</v>
      </c>
      <c r="AD3" s="98">
        <f>'29'!$C$37</f>
        <v>0</v>
      </c>
      <c r="AE3" s="98">
        <f>'30'!$C$37</f>
        <v>0</v>
      </c>
      <c r="AF3" s="98">
        <f>'31'!$C$37</f>
        <v>0</v>
      </c>
      <c r="AG3" s="98">
        <f>'32'!$C$37</f>
        <v>0</v>
      </c>
      <c r="AH3" s="98">
        <f>'33'!$C$37</f>
        <v>0</v>
      </c>
      <c r="AI3" s="98">
        <f>'34'!$C$37</f>
        <v>0</v>
      </c>
      <c r="AJ3" s="98">
        <f>'35'!$C$37</f>
        <v>0</v>
      </c>
      <c r="AK3" s="98">
        <f>'36'!$C$37</f>
        <v>0</v>
      </c>
      <c r="AL3" s="98">
        <f>'37'!$C$37</f>
        <v>0</v>
      </c>
      <c r="AM3" s="98">
        <f>'38'!$C$37</f>
        <v>0</v>
      </c>
      <c r="AN3" s="98">
        <f>'39'!$C$37</f>
        <v>0</v>
      </c>
      <c r="AO3" s="98">
        <f>'40'!$C$37</f>
        <v>0</v>
      </c>
      <c r="AP3" s="98">
        <f>'41'!$C$37</f>
        <v>0</v>
      </c>
      <c r="AQ3" s="98">
        <f>'42'!$C$37</f>
        <v>0</v>
      </c>
      <c r="AR3" s="98">
        <f>'43'!$C$37</f>
        <v>0</v>
      </c>
      <c r="AS3" s="98">
        <f>'44'!$C$37</f>
        <v>0</v>
      </c>
      <c r="AT3" s="99" t="s">
        <v>3</v>
      </c>
      <c r="AU3" s="100">
        <f t="shared" ref="AU3:AU10" si="0">SUM(C3:AS3)</f>
        <v>0</v>
      </c>
      <c r="AV3" s="100">
        <f t="shared" ref="AV3:AV10" si="1">+B3+AU3</f>
        <v>0</v>
      </c>
      <c r="AW3" s="101">
        <f>'424A'!B3</f>
        <v>0</v>
      </c>
      <c r="AX3" s="100">
        <f>+AV3-AW3</f>
        <v>0</v>
      </c>
      <c r="AY3" s="102">
        <f>+AW3-BC3</f>
        <v>0</v>
      </c>
      <c r="AZ3" s="94" t="s">
        <v>107</v>
      </c>
      <c r="BA3" s="103"/>
      <c r="BB3" s="95" t="s">
        <v>91</v>
      </c>
      <c r="BC3" s="104">
        <f>'Previous 424A'!B3</f>
        <v>0</v>
      </c>
      <c r="BN3" s="86" t="s">
        <v>58</v>
      </c>
    </row>
    <row r="4" spans="1:66" ht="15.75" thickBot="1" x14ac:dyDescent="0.35">
      <c r="A4" s="97" t="s">
        <v>4</v>
      </c>
      <c r="B4" s="98">
        <f>'1'!$C$44</f>
        <v>0</v>
      </c>
      <c r="C4" s="98">
        <f>'2'!$C$44</f>
        <v>0</v>
      </c>
      <c r="D4" s="98">
        <f>'3'!$C$44</f>
        <v>0</v>
      </c>
      <c r="E4" s="98">
        <f>'4'!$C$44</f>
        <v>0</v>
      </c>
      <c r="F4" s="98">
        <f>'5'!$C$44</f>
        <v>0</v>
      </c>
      <c r="G4" s="98">
        <f>'6'!$C$44</f>
        <v>0</v>
      </c>
      <c r="H4" s="98">
        <f>'7'!$C$44</f>
        <v>0</v>
      </c>
      <c r="I4" s="98">
        <f>'8'!$C$44</f>
        <v>0</v>
      </c>
      <c r="J4" s="98">
        <f>'9'!$C$44</f>
        <v>0</v>
      </c>
      <c r="K4" s="98">
        <f>'10'!$C$44</f>
        <v>0</v>
      </c>
      <c r="L4" s="98">
        <f>'11'!$C$44</f>
        <v>0</v>
      </c>
      <c r="M4" s="98">
        <f>'12'!$C$44</f>
        <v>0</v>
      </c>
      <c r="N4" s="98">
        <f>'13'!$C$44</f>
        <v>0</v>
      </c>
      <c r="O4" s="98">
        <f>'14'!$C$44</f>
        <v>0</v>
      </c>
      <c r="P4" s="98">
        <f>'15'!$C$44</f>
        <v>0</v>
      </c>
      <c r="Q4" s="98">
        <f>'16'!$C$44</f>
        <v>0</v>
      </c>
      <c r="R4" s="98">
        <f>'17'!$C$44</f>
        <v>0</v>
      </c>
      <c r="S4" s="98">
        <f>'18'!$C$44</f>
        <v>0</v>
      </c>
      <c r="T4" s="98">
        <f>'19'!$C$44</f>
        <v>0</v>
      </c>
      <c r="U4" s="98">
        <f>'20'!$C$44</f>
        <v>0</v>
      </c>
      <c r="V4" s="98">
        <f>'21'!$C$44</f>
        <v>0</v>
      </c>
      <c r="W4" s="98">
        <f>'22'!$C$44</f>
        <v>0</v>
      </c>
      <c r="X4" s="98">
        <f>'23'!$C$44</f>
        <v>0</v>
      </c>
      <c r="Y4" s="98">
        <f>'24'!$C$44</f>
        <v>0</v>
      </c>
      <c r="Z4" s="98">
        <f>'25'!$C$44</f>
        <v>0</v>
      </c>
      <c r="AA4" s="98">
        <f>'26'!$C$44</f>
        <v>0</v>
      </c>
      <c r="AB4" s="98">
        <f>'27'!$C$44</f>
        <v>0</v>
      </c>
      <c r="AC4" s="98">
        <f>'28'!$C$44</f>
        <v>0</v>
      </c>
      <c r="AD4" s="98">
        <f>'29'!$C$44</f>
        <v>0</v>
      </c>
      <c r="AE4" s="98">
        <f>'30'!$C$44</f>
        <v>0</v>
      </c>
      <c r="AF4" s="98">
        <f>'31'!$C$44</f>
        <v>0</v>
      </c>
      <c r="AG4" s="98">
        <f>'32'!$C$44</f>
        <v>0</v>
      </c>
      <c r="AH4" s="98">
        <f>'33'!$C$44</f>
        <v>0</v>
      </c>
      <c r="AI4" s="98">
        <f>'34'!$C$44</f>
        <v>0</v>
      </c>
      <c r="AJ4" s="98">
        <f>'35'!$C$44</f>
        <v>0</v>
      </c>
      <c r="AK4" s="98">
        <f>'36'!$C$44</f>
        <v>0</v>
      </c>
      <c r="AL4" s="98">
        <f>'37'!$C$44</f>
        <v>0</v>
      </c>
      <c r="AM4" s="98">
        <f>'38'!$C$44</f>
        <v>0</v>
      </c>
      <c r="AN4" s="98">
        <f>'39'!$C$44</f>
        <v>0</v>
      </c>
      <c r="AO4" s="98">
        <f>'40'!$C$44</f>
        <v>0</v>
      </c>
      <c r="AP4" s="98">
        <f>'41'!$C$44</f>
        <v>0</v>
      </c>
      <c r="AQ4" s="98">
        <f>'42'!$C$44</f>
        <v>0</v>
      </c>
      <c r="AR4" s="98">
        <f>'43'!$C$44</f>
        <v>0</v>
      </c>
      <c r="AS4" s="98">
        <f>'44'!$C$44</f>
        <v>0</v>
      </c>
      <c r="AT4" s="99" t="s">
        <v>4</v>
      </c>
      <c r="AU4" s="100">
        <f t="shared" si="0"/>
        <v>0</v>
      </c>
      <c r="AV4" s="100">
        <f t="shared" si="1"/>
        <v>0</v>
      </c>
      <c r="AW4" s="101">
        <f>'424A'!B4</f>
        <v>0</v>
      </c>
      <c r="AX4" s="100">
        <f t="shared" ref="AX4:AX10" si="2">+AV4-AW4</f>
        <v>0</v>
      </c>
      <c r="AY4" s="102">
        <f t="shared" ref="AY4:AY12" si="3">+AW4-BC4</f>
        <v>0</v>
      </c>
      <c r="AZ4" s="94"/>
      <c r="BA4" s="103"/>
      <c r="BB4" s="106" t="s">
        <v>92</v>
      </c>
      <c r="BC4" s="104">
        <f>'Previous 424A'!B4</f>
        <v>0</v>
      </c>
      <c r="BN4" s="86" t="s">
        <v>56</v>
      </c>
    </row>
    <row r="5" spans="1:66" x14ac:dyDescent="0.3">
      <c r="A5" s="97" t="s">
        <v>5</v>
      </c>
      <c r="B5" s="98">
        <f>'1'!$C$63</f>
        <v>0</v>
      </c>
      <c r="C5" s="98">
        <f>'2'!$C$63</f>
        <v>0</v>
      </c>
      <c r="D5" s="98">
        <f>'3'!$C$63</f>
        <v>0</v>
      </c>
      <c r="E5" s="98">
        <f>'4'!$C$63</f>
        <v>0</v>
      </c>
      <c r="F5" s="98">
        <f>'5'!$C$63</f>
        <v>0</v>
      </c>
      <c r="G5" s="98">
        <f>'6'!$C$63</f>
        <v>0</v>
      </c>
      <c r="H5" s="98">
        <f>'7'!$C$63</f>
        <v>0</v>
      </c>
      <c r="I5" s="98">
        <f>'8'!$C$63</f>
        <v>0</v>
      </c>
      <c r="J5" s="98">
        <f>'9'!$C$63</f>
        <v>0</v>
      </c>
      <c r="K5" s="98">
        <f>'10'!$C$63</f>
        <v>0</v>
      </c>
      <c r="L5" s="98">
        <f>'11'!$C$63</f>
        <v>0</v>
      </c>
      <c r="M5" s="98">
        <f>'12'!$C$63</f>
        <v>0</v>
      </c>
      <c r="N5" s="98">
        <f>'13'!$C$63</f>
        <v>0</v>
      </c>
      <c r="O5" s="98">
        <f>'14'!$C$63</f>
        <v>0</v>
      </c>
      <c r="P5" s="98">
        <f>'15'!$C$63</f>
        <v>0</v>
      </c>
      <c r="Q5" s="98">
        <f>'16'!$C$63</f>
        <v>0</v>
      </c>
      <c r="R5" s="98">
        <f>'17'!$C$63</f>
        <v>0</v>
      </c>
      <c r="S5" s="98">
        <f>'18'!$C$63</f>
        <v>0</v>
      </c>
      <c r="T5" s="98">
        <f>'19'!$C$63</f>
        <v>0</v>
      </c>
      <c r="U5" s="98">
        <f>'20'!$C$63</f>
        <v>0</v>
      </c>
      <c r="V5" s="98">
        <f>'21'!$C$63</f>
        <v>0</v>
      </c>
      <c r="W5" s="98">
        <f>'22'!$C$63</f>
        <v>0</v>
      </c>
      <c r="X5" s="98">
        <f>'23'!$C$63</f>
        <v>0</v>
      </c>
      <c r="Y5" s="98">
        <f>'24'!$C$63</f>
        <v>0</v>
      </c>
      <c r="Z5" s="98">
        <f>'25'!$C$63</f>
        <v>0</v>
      </c>
      <c r="AA5" s="98">
        <f>'26'!$C$63</f>
        <v>0</v>
      </c>
      <c r="AB5" s="98">
        <f>'27'!$C$63</f>
        <v>0</v>
      </c>
      <c r="AC5" s="98">
        <f>'28'!$C$63</f>
        <v>0</v>
      </c>
      <c r="AD5" s="98">
        <f>'29'!$C$63</f>
        <v>0</v>
      </c>
      <c r="AE5" s="98">
        <f>'30'!$C$63</f>
        <v>0</v>
      </c>
      <c r="AF5" s="98">
        <f>'31'!$C$63</f>
        <v>0</v>
      </c>
      <c r="AG5" s="98">
        <f>'32'!$C$63</f>
        <v>0</v>
      </c>
      <c r="AH5" s="98">
        <f>'33'!$C$63</f>
        <v>0</v>
      </c>
      <c r="AI5" s="98">
        <f>'34'!$C$63</f>
        <v>0</v>
      </c>
      <c r="AJ5" s="98">
        <f>'35'!$C$63</f>
        <v>0</v>
      </c>
      <c r="AK5" s="98">
        <f>'36'!$C$63</f>
        <v>0</v>
      </c>
      <c r="AL5" s="98">
        <f>'37'!$C$63</f>
        <v>0</v>
      </c>
      <c r="AM5" s="98">
        <f>'38'!$C$63</f>
        <v>0</v>
      </c>
      <c r="AN5" s="98">
        <f>'39'!$C$63</f>
        <v>0</v>
      </c>
      <c r="AO5" s="98">
        <f>'40'!$C$63</f>
        <v>0</v>
      </c>
      <c r="AP5" s="98">
        <f>'41'!$C$63</f>
        <v>0</v>
      </c>
      <c r="AQ5" s="98">
        <f>'42'!$C$63</f>
        <v>0</v>
      </c>
      <c r="AR5" s="98">
        <f>'43'!$C$63</f>
        <v>0</v>
      </c>
      <c r="AS5" s="98">
        <f>'44'!$C$63</f>
        <v>0</v>
      </c>
      <c r="AT5" s="99" t="s">
        <v>5</v>
      </c>
      <c r="AU5" s="100">
        <f t="shared" si="0"/>
        <v>0</v>
      </c>
      <c r="AV5" s="100">
        <f t="shared" si="1"/>
        <v>0</v>
      </c>
      <c r="AW5" s="101">
        <f>'424A'!B5</f>
        <v>0</v>
      </c>
      <c r="AX5" s="100">
        <f t="shared" si="2"/>
        <v>0</v>
      </c>
      <c r="AY5" s="102">
        <f t="shared" si="3"/>
        <v>0</v>
      </c>
      <c r="AZ5" s="94" t="s">
        <v>52</v>
      </c>
      <c r="BA5" s="103"/>
      <c r="BB5" s="103"/>
      <c r="BC5" s="104">
        <f>'Previous 424A'!B5</f>
        <v>0</v>
      </c>
      <c r="BN5" s="86" t="s">
        <v>57</v>
      </c>
    </row>
    <row r="6" spans="1:66" x14ac:dyDescent="0.3">
      <c r="A6" s="97" t="s">
        <v>6</v>
      </c>
      <c r="B6" s="98">
        <f>'1'!$C$70</f>
        <v>0</v>
      </c>
      <c r="C6" s="98">
        <f>'2'!$C$70</f>
        <v>0</v>
      </c>
      <c r="D6" s="98">
        <f>'3'!$C$70</f>
        <v>0</v>
      </c>
      <c r="E6" s="98">
        <f>'4'!$C$70</f>
        <v>0</v>
      </c>
      <c r="F6" s="98">
        <f>'5'!$C$70</f>
        <v>0</v>
      </c>
      <c r="G6" s="98">
        <f>'6'!$C$70</f>
        <v>0</v>
      </c>
      <c r="H6" s="98">
        <f>'7'!$C$70</f>
        <v>0</v>
      </c>
      <c r="I6" s="98">
        <f>'8'!$C$70</f>
        <v>0</v>
      </c>
      <c r="J6" s="98">
        <f>'9'!$C$70</f>
        <v>0</v>
      </c>
      <c r="K6" s="98">
        <f>'10'!$C$70</f>
        <v>0</v>
      </c>
      <c r="L6" s="98">
        <f>'11'!$C$70</f>
        <v>0</v>
      </c>
      <c r="M6" s="98">
        <f>'12'!$C$70</f>
        <v>0</v>
      </c>
      <c r="N6" s="98">
        <f>'13'!$C$70</f>
        <v>0</v>
      </c>
      <c r="O6" s="98">
        <f>'14'!$C$70</f>
        <v>0</v>
      </c>
      <c r="P6" s="98">
        <f>'15'!$C$70</f>
        <v>0</v>
      </c>
      <c r="Q6" s="98">
        <f>'16'!$C$70</f>
        <v>0</v>
      </c>
      <c r="R6" s="98">
        <f>'17'!$C$70</f>
        <v>0</v>
      </c>
      <c r="S6" s="98">
        <f>'18'!$C$70</f>
        <v>0</v>
      </c>
      <c r="T6" s="98">
        <f>'19'!$C$70</f>
        <v>0</v>
      </c>
      <c r="U6" s="98">
        <f>'20'!$C$70</f>
        <v>0</v>
      </c>
      <c r="V6" s="98">
        <f>'21'!$C$70</f>
        <v>0</v>
      </c>
      <c r="W6" s="98">
        <f>'22'!$C$70</f>
        <v>0</v>
      </c>
      <c r="X6" s="98">
        <f>'23'!$C$70</f>
        <v>0</v>
      </c>
      <c r="Y6" s="98">
        <f>'24'!$C$70</f>
        <v>0</v>
      </c>
      <c r="Z6" s="98">
        <f>'25'!$C$70</f>
        <v>0</v>
      </c>
      <c r="AA6" s="98">
        <f>'26'!$C$70</f>
        <v>0</v>
      </c>
      <c r="AB6" s="98">
        <f>'27'!$C$70</f>
        <v>0</v>
      </c>
      <c r="AC6" s="98">
        <f>'28'!$C$70</f>
        <v>0</v>
      </c>
      <c r="AD6" s="98">
        <f>'29'!$C$70</f>
        <v>0</v>
      </c>
      <c r="AE6" s="98">
        <f>'30'!$C$70</f>
        <v>0</v>
      </c>
      <c r="AF6" s="98">
        <f>'31'!$C$70</f>
        <v>0</v>
      </c>
      <c r="AG6" s="98">
        <f>'32'!$C$70</f>
        <v>0</v>
      </c>
      <c r="AH6" s="98">
        <f>'33'!$C$70</f>
        <v>0</v>
      </c>
      <c r="AI6" s="98">
        <f>'34'!$C$70</f>
        <v>0</v>
      </c>
      <c r="AJ6" s="98">
        <f>'35'!$C$70</f>
        <v>0</v>
      </c>
      <c r="AK6" s="98">
        <f>'36'!$C$70</f>
        <v>0</v>
      </c>
      <c r="AL6" s="98">
        <f>'37'!$C$70</f>
        <v>0</v>
      </c>
      <c r="AM6" s="98">
        <f>'38'!$C$70</f>
        <v>0</v>
      </c>
      <c r="AN6" s="98">
        <f>'39'!$C$70</f>
        <v>0</v>
      </c>
      <c r="AO6" s="98">
        <f>'40'!$C$70</f>
        <v>0</v>
      </c>
      <c r="AP6" s="98">
        <f>'41'!$C$70</f>
        <v>0</v>
      </c>
      <c r="AQ6" s="98">
        <f>'42'!$C$70</f>
        <v>0</v>
      </c>
      <c r="AR6" s="98">
        <f>'43'!$C$70</f>
        <v>0</v>
      </c>
      <c r="AS6" s="98">
        <f>'44'!$C$70</f>
        <v>0</v>
      </c>
      <c r="AT6" s="99" t="s">
        <v>6</v>
      </c>
      <c r="AU6" s="100">
        <f t="shared" si="0"/>
        <v>0</v>
      </c>
      <c r="AV6" s="100">
        <f t="shared" si="1"/>
        <v>0</v>
      </c>
      <c r="AW6" s="101">
        <f>'424A'!B6</f>
        <v>0</v>
      </c>
      <c r="AX6" s="100">
        <f t="shared" si="2"/>
        <v>0</v>
      </c>
      <c r="AY6" s="102">
        <f t="shared" si="3"/>
        <v>0</v>
      </c>
      <c r="AZ6" s="94" t="s">
        <v>110</v>
      </c>
      <c r="BA6" s="103"/>
      <c r="BB6" s="103"/>
      <c r="BC6" s="104">
        <f>'Previous 424A'!B6</f>
        <v>0</v>
      </c>
    </row>
    <row r="7" spans="1:66" x14ac:dyDescent="0.3">
      <c r="A7" s="107" t="s">
        <v>7</v>
      </c>
      <c r="B7" s="108">
        <f>'1'!$C$85</f>
        <v>0</v>
      </c>
      <c r="C7" s="108">
        <f>'2'!$C$85</f>
        <v>0</v>
      </c>
      <c r="D7" s="108">
        <f>'3'!$C$85</f>
        <v>0</v>
      </c>
      <c r="E7" s="108">
        <f>'4'!$C$85</f>
        <v>0</v>
      </c>
      <c r="F7" s="108">
        <f>'5'!$C$85</f>
        <v>0</v>
      </c>
      <c r="G7" s="108">
        <f>'6'!$C$85</f>
        <v>0</v>
      </c>
      <c r="H7" s="108">
        <f>'7'!$C$85</f>
        <v>0</v>
      </c>
      <c r="I7" s="108">
        <f>'8'!$C$85</f>
        <v>0</v>
      </c>
      <c r="J7" s="108">
        <f>'9'!$C$85</f>
        <v>0</v>
      </c>
      <c r="K7" s="108">
        <f>'10'!$C$85</f>
        <v>0</v>
      </c>
      <c r="L7" s="108">
        <f>'11'!$C$85</f>
        <v>0</v>
      </c>
      <c r="M7" s="108">
        <f>'12'!$C$85</f>
        <v>0</v>
      </c>
      <c r="N7" s="108">
        <f>'13'!$C$85</f>
        <v>0</v>
      </c>
      <c r="O7" s="108">
        <f>'14'!$C$85</f>
        <v>0</v>
      </c>
      <c r="P7" s="108">
        <f>'15'!$C$85</f>
        <v>0</v>
      </c>
      <c r="Q7" s="108">
        <f>'16'!$C$85</f>
        <v>0</v>
      </c>
      <c r="R7" s="108">
        <f>'17'!$C$85</f>
        <v>0</v>
      </c>
      <c r="S7" s="108">
        <f>'18'!$C$85</f>
        <v>0</v>
      </c>
      <c r="T7" s="108">
        <f>'19'!$C$85</f>
        <v>0</v>
      </c>
      <c r="U7" s="108">
        <f>'20'!$C$85</f>
        <v>0</v>
      </c>
      <c r="V7" s="108">
        <f>'21'!$C$85</f>
        <v>0</v>
      </c>
      <c r="W7" s="108">
        <f>'22'!$C$85</f>
        <v>0</v>
      </c>
      <c r="X7" s="108">
        <f>'23'!$C$85</f>
        <v>0</v>
      </c>
      <c r="Y7" s="108">
        <f>'24'!$C$85</f>
        <v>0</v>
      </c>
      <c r="Z7" s="108">
        <f>'25'!$C$85</f>
        <v>0</v>
      </c>
      <c r="AA7" s="108">
        <f>'26'!$C$85</f>
        <v>0</v>
      </c>
      <c r="AB7" s="108">
        <f>'27'!$C$85</f>
        <v>0</v>
      </c>
      <c r="AC7" s="108">
        <f>'28'!$C$85</f>
        <v>0</v>
      </c>
      <c r="AD7" s="108">
        <f>'29'!$C$85</f>
        <v>0</v>
      </c>
      <c r="AE7" s="108">
        <f>'30'!$C$85</f>
        <v>0</v>
      </c>
      <c r="AF7" s="108">
        <f>'31'!$C$85</f>
        <v>0</v>
      </c>
      <c r="AG7" s="108">
        <f>'32'!$C$85</f>
        <v>0</v>
      </c>
      <c r="AH7" s="108">
        <f>'33'!$C$85</f>
        <v>0</v>
      </c>
      <c r="AI7" s="108">
        <f>'34'!$C$85</f>
        <v>0</v>
      </c>
      <c r="AJ7" s="108">
        <f>'35'!$C$85</f>
        <v>0</v>
      </c>
      <c r="AK7" s="108">
        <f>'36'!$C$85</f>
        <v>0</v>
      </c>
      <c r="AL7" s="108">
        <f>'37'!$C$85</f>
        <v>0</v>
      </c>
      <c r="AM7" s="108">
        <f>'38'!$C$85</f>
        <v>0</v>
      </c>
      <c r="AN7" s="108">
        <f>'39'!$C$85</f>
        <v>0</v>
      </c>
      <c r="AO7" s="108">
        <f>'40'!$C$85</f>
        <v>0</v>
      </c>
      <c r="AP7" s="108">
        <f>'41'!$C$85</f>
        <v>0</v>
      </c>
      <c r="AQ7" s="108">
        <f>'42'!$C$85</f>
        <v>0</v>
      </c>
      <c r="AR7" s="108">
        <f>'43'!$C$85</f>
        <v>0</v>
      </c>
      <c r="AS7" s="108">
        <f>'44'!$C$85</f>
        <v>0</v>
      </c>
      <c r="AT7" s="99" t="s">
        <v>7</v>
      </c>
      <c r="AU7" s="100">
        <f t="shared" si="0"/>
        <v>0</v>
      </c>
      <c r="AV7" s="100">
        <f t="shared" si="1"/>
        <v>0</v>
      </c>
      <c r="AW7" s="101">
        <f>'424A'!B7</f>
        <v>0</v>
      </c>
      <c r="AX7" s="100">
        <f t="shared" si="2"/>
        <v>0</v>
      </c>
      <c r="AY7" s="102">
        <f t="shared" si="3"/>
        <v>0</v>
      </c>
      <c r="AZ7" s="94" t="s">
        <v>17</v>
      </c>
      <c r="BA7" s="103"/>
      <c r="BB7" s="103"/>
      <c r="BC7" s="104">
        <f>'Previous 424A'!B7</f>
        <v>0</v>
      </c>
    </row>
    <row r="8" spans="1:66" x14ac:dyDescent="0.3">
      <c r="A8" s="109" t="s">
        <v>8</v>
      </c>
      <c r="B8" s="110">
        <f>'1'!$C$103</f>
        <v>0</v>
      </c>
      <c r="C8" s="110">
        <f>'2'!$C$103</f>
        <v>0</v>
      </c>
      <c r="D8" s="110">
        <f>'3'!$C$103</f>
        <v>0</v>
      </c>
      <c r="E8" s="110">
        <f>'4'!$C$103</f>
        <v>0</v>
      </c>
      <c r="F8" s="110">
        <f>'5'!$C$103</f>
        <v>0</v>
      </c>
      <c r="G8" s="110">
        <f>'6'!$C$103</f>
        <v>0</v>
      </c>
      <c r="H8" s="110">
        <f>'7'!$C$103</f>
        <v>0</v>
      </c>
      <c r="I8" s="110">
        <f>'8'!$C$103</f>
        <v>0</v>
      </c>
      <c r="J8" s="110">
        <f>'9'!$C$103</f>
        <v>0</v>
      </c>
      <c r="K8" s="110">
        <f>'10'!$C$103</f>
        <v>0</v>
      </c>
      <c r="L8" s="110">
        <f>'11'!$C$103</f>
        <v>0</v>
      </c>
      <c r="M8" s="110">
        <f>'12'!$C$103</f>
        <v>0</v>
      </c>
      <c r="N8" s="110">
        <f>'13'!$C$103</f>
        <v>0</v>
      </c>
      <c r="O8" s="110">
        <f>'14'!$C$103</f>
        <v>0</v>
      </c>
      <c r="P8" s="110">
        <f>'15'!$C$103</f>
        <v>0</v>
      </c>
      <c r="Q8" s="110">
        <f>'16'!$C$103</f>
        <v>0</v>
      </c>
      <c r="R8" s="110">
        <f>'17'!$C$103</f>
        <v>0</v>
      </c>
      <c r="S8" s="110">
        <f>'18'!$C$103</f>
        <v>0</v>
      </c>
      <c r="T8" s="110">
        <f>'19'!$C$103</f>
        <v>0</v>
      </c>
      <c r="U8" s="110">
        <f>'20'!$C$103</f>
        <v>0</v>
      </c>
      <c r="V8" s="110">
        <f>'21'!$C$103</f>
        <v>0</v>
      </c>
      <c r="W8" s="110">
        <f>'22'!$C$103</f>
        <v>0</v>
      </c>
      <c r="X8" s="110">
        <f>'23'!$C$103</f>
        <v>0</v>
      </c>
      <c r="Y8" s="110">
        <f>'24'!$C$103</f>
        <v>0</v>
      </c>
      <c r="Z8" s="110">
        <f>'25'!$C$103</f>
        <v>0</v>
      </c>
      <c r="AA8" s="110">
        <f>'26'!$C$103</f>
        <v>0</v>
      </c>
      <c r="AB8" s="110">
        <f>'27'!$C$103</f>
        <v>0</v>
      </c>
      <c r="AC8" s="110">
        <f>'28'!$C$103</f>
        <v>0</v>
      </c>
      <c r="AD8" s="110">
        <f>'29'!$C$103</f>
        <v>0</v>
      </c>
      <c r="AE8" s="110">
        <f>'30'!$C$103</f>
        <v>0</v>
      </c>
      <c r="AF8" s="110">
        <f>'31'!$C$103</f>
        <v>0</v>
      </c>
      <c r="AG8" s="110">
        <f>'32'!$C$103</f>
        <v>0</v>
      </c>
      <c r="AH8" s="110">
        <f>'33'!$C$103</f>
        <v>0</v>
      </c>
      <c r="AI8" s="110">
        <f>'34'!$C$103</f>
        <v>0</v>
      </c>
      <c r="AJ8" s="110">
        <f>'35'!$C$103</f>
        <v>0</v>
      </c>
      <c r="AK8" s="110">
        <f>'36'!$C$103</f>
        <v>0</v>
      </c>
      <c r="AL8" s="110">
        <f>'37'!$C$103</f>
        <v>0</v>
      </c>
      <c r="AM8" s="110">
        <f>'38'!$C$103</f>
        <v>0</v>
      </c>
      <c r="AN8" s="110">
        <f>'39'!$C$103</f>
        <v>0</v>
      </c>
      <c r="AO8" s="110">
        <f>'40'!$C$103</f>
        <v>0</v>
      </c>
      <c r="AP8" s="110">
        <f>'41'!$C$103</f>
        <v>0</v>
      </c>
      <c r="AQ8" s="110">
        <f>'42'!$C$103</f>
        <v>0</v>
      </c>
      <c r="AR8" s="110">
        <f>'43'!$C$103</f>
        <v>0</v>
      </c>
      <c r="AS8" s="110">
        <f>'44'!$C$103</f>
        <v>0</v>
      </c>
      <c r="AT8" s="99" t="s">
        <v>8</v>
      </c>
      <c r="AU8" s="100">
        <f t="shared" si="0"/>
        <v>0</v>
      </c>
      <c r="AV8" s="100">
        <f t="shared" si="1"/>
        <v>0</v>
      </c>
      <c r="AW8" s="101">
        <f>'424A'!B8</f>
        <v>0</v>
      </c>
      <c r="AX8" s="100">
        <f t="shared" si="2"/>
        <v>0</v>
      </c>
      <c r="AY8" s="102">
        <f t="shared" si="3"/>
        <v>0</v>
      </c>
      <c r="AZ8" s="94" t="s">
        <v>111</v>
      </c>
      <c r="BA8" s="103"/>
      <c r="BB8" s="103"/>
      <c r="BC8" s="104">
        <f>'Previous 424A'!B8</f>
        <v>0</v>
      </c>
    </row>
    <row r="9" spans="1:66" x14ac:dyDescent="0.3">
      <c r="A9" s="97" t="s">
        <v>9</v>
      </c>
      <c r="B9" s="98">
        <f>'1'!$C$110</f>
        <v>0</v>
      </c>
      <c r="C9" s="98">
        <f>'2'!$C$110</f>
        <v>0</v>
      </c>
      <c r="D9" s="98">
        <f>'3'!$C$110</f>
        <v>0</v>
      </c>
      <c r="E9" s="98">
        <f>'4'!$C$110</f>
        <v>0</v>
      </c>
      <c r="F9" s="98">
        <f>'5'!$C$110</f>
        <v>0</v>
      </c>
      <c r="G9" s="98">
        <f>'6'!$C$110</f>
        <v>0</v>
      </c>
      <c r="H9" s="98">
        <f>'7'!$C$110</f>
        <v>0</v>
      </c>
      <c r="I9" s="98">
        <f>'8'!$C$110</f>
        <v>0</v>
      </c>
      <c r="J9" s="98">
        <f>'9'!$C$110</f>
        <v>0</v>
      </c>
      <c r="K9" s="98">
        <f>'10'!$C$110</f>
        <v>0</v>
      </c>
      <c r="L9" s="98">
        <f>'11'!$C$110</f>
        <v>0</v>
      </c>
      <c r="M9" s="98">
        <f>'12'!$C$110</f>
        <v>0</v>
      </c>
      <c r="N9" s="98">
        <f>'13'!$C$110</f>
        <v>0</v>
      </c>
      <c r="O9" s="98">
        <f>'14'!$C$110</f>
        <v>0</v>
      </c>
      <c r="P9" s="98">
        <f>'15'!$C$110</f>
        <v>0</v>
      </c>
      <c r="Q9" s="98">
        <f>'16'!$C$110</f>
        <v>0</v>
      </c>
      <c r="R9" s="98">
        <f>'17'!$C$110</f>
        <v>0</v>
      </c>
      <c r="S9" s="98">
        <f>'18'!$C$110</f>
        <v>0</v>
      </c>
      <c r="T9" s="98">
        <f>'19'!$C$110</f>
        <v>0</v>
      </c>
      <c r="U9" s="98">
        <f>'20'!$C$110</f>
        <v>0</v>
      </c>
      <c r="V9" s="98">
        <f>'21'!$C$110</f>
        <v>0</v>
      </c>
      <c r="W9" s="98">
        <f>'22'!$C$110</f>
        <v>0</v>
      </c>
      <c r="X9" s="98">
        <f>'23'!$C$110</f>
        <v>0</v>
      </c>
      <c r="Y9" s="98">
        <f>'24'!$C$110</f>
        <v>0</v>
      </c>
      <c r="Z9" s="98">
        <f>'25'!$C$110</f>
        <v>0</v>
      </c>
      <c r="AA9" s="98">
        <f>'26'!$C$110</f>
        <v>0</v>
      </c>
      <c r="AB9" s="98">
        <f>'27'!$C$110</f>
        <v>0</v>
      </c>
      <c r="AC9" s="98">
        <f>'28'!$C$110</f>
        <v>0</v>
      </c>
      <c r="AD9" s="98">
        <f>'29'!$C$110</f>
        <v>0</v>
      </c>
      <c r="AE9" s="98">
        <f>'30'!$C$110</f>
        <v>0</v>
      </c>
      <c r="AF9" s="98">
        <f>'31'!$C$110</f>
        <v>0</v>
      </c>
      <c r="AG9" s="98">
        <f>'32'!$C$110</f>
        <v>0</v>
      </c>
      <c r="AH9" s="98">
        <f>'33'!$C$110</f>
        <v>0</v>
      </c>
      <c r="AI9" s="98">
        <f>'34'!$C$110</f>
        <v>0</v>
      </c>
      <c r="AJ9" s="98">
        <f>'35'!$C$110</f>
        <v>0</v>
      </c>
      <c r="AK9" s="98">
        <f>'36'!$C$110</f>
        <v>0</v>
      </c>
      <c r="AL9" s="98">
        <f>'37'!$C$110</f>
        <v>0</v>
      </c>
      <c r="AM9" s="98">
        <f>'38'!$C$110</f>
        <v>0</v>
      </c>
      <c r="AN9" s="98">
        <f>'39'!$C$110</f>
        <v>0</v>
      </c>
      <c r="AO9" s="98">
        <f>'40'!$C$110</f>
        <v>0</v>
      </c>
      <c r="AP9" s="98">
        <f>'41'!$C$110</f>
        <v>0</v>
      </c>
      <c r="AQ9" s="98">
        <f>'42'!$C$110</f>
        <v>0</v>
      </c>
      <c r="AR9" s="98">
        <f>'43'!$C$110</f>
        <v>0</v>
      </c>
      <c r="AS9" s="98">
        <f>'44'!$C$110</f>
        <v>0</v>
      </c>
      <c r="AT9" s="99" t="s">
        <v>9</v>
      </c>
      <c r="AU9" s="100">
        <f t="shared" si="0"/>
        <v>0</v>
      </c>
      <c r="AV9" s="100">
        <f t="shared" si="1"/>
        <v>0</v>
      </c>
      <c r="AW9" s="101">
        <f>'424A'!B9</f>
        <v>0</v>
      </c>
      <c r="AX9" s="100">
        <f t="shared" si="2"/>
        <v>0</v>
      </c>
      <c r="AY9" s="102">
        <f t="shared" si="3"/>
        <v>0</v>
      </c>
      <c r="AZ9" s="94"/>
      <c r="BA9" s="103"/>
      <c r="BB9" s="103"/>
      <c r="BC9" s="104">
        <f>'Previous 424A'!B9</f>
        <v>0</v>
      </c>
    </row>
    <row r="10" spans="1:66" x14ac:dyDescent="0.3">
      <c r="A10" s="97" t="s">
        <v>10</v>
      </c>
      <c r="B10" s="98">
        <f>'1'!$C$128</f>
        <v>0</v>
      </c>
      <c r="C10" s="98">
        <f>'2'!$C$128</f>
        <v>0</v>
      </c>
      <c r="D10" s="98">
        <f>'3'!$C$128</f>
        <v>0</v>
      </c>
      <c r="E10" s="98">
        <f>'4'!$C$128</f>
        <v>0</v>
      </c>
      <c r="F10" s="98">
        <f>'5'!$C$128</f>
        <v>0</v>
      </c>
      <c r="G10" s="98">
        <f>'6'!$C$128</f>
        <v>0</v>
      </c>
      <c r="H10" s="98">
        <f>'7'!$C$128</f>
        <v>0</v>
      </c>
      <c r="I10" s="98">
        <f>'8'!$C$128</f>
        <v>0</v>
      </c>
      <c r="J10" s="98">
        <f>'9'!$C$128</f>
        <v>0</v>
      </c>
      <c r="K10" s="98">
        <f>'10'!$C$128</f>
        <v>0</v>
      </c>
      <c r="L10" s="98">
        <f>'11'!$C$128</f>
        <v>0</v>
      </c>
      <c r="M10" s="98">
        <f>'12'!$C$128</f>
        <v>0</v>
      </c>
      <c r="N10" s="98">
        <f>'13'!$C$128</f>
        <v>0</v>
      </c>
      <c r="O10" s="98">
        <f>'14'!$C$128</f>
        <v>0</v>
      </c>
      <c r="P10" s="98">
        <f>'15'!$C$128</f>
        <v>0</v>
      </c>
      <c r="Q10" s="98">
        <f>'16'!$C$128</f>
        <v>0</v>
      </c>
      <c r="R10" s="98">
        <f>'17'!$C$128</f>
        <v>0</v>
      </c>
      <c r="S10" s="98">
        <f>'18'!$C$128</f>
        <v>0</v>
      </c>
      <c r="T10" s="98">
        <f>'19'!$C$128</f>
        <v>0</v>
      </c>
      <c r="U10" s="98">
        <f>'20'!$C$128</f>
        <v>0</v>
      </c>
      <c r="V10" s="98">
        <f>'21'!$C$128</f>
        <v>0</v>
      </c>
      <c r="W10" s="98">
        <f>'22'!$C$128</f>
        <v>0</v>
      </c>
      <c r="X10" s="98">
        <f>'23'!$C$128</f>
        <v>0</v>
      </c>
      <c r="Y10" s="98">
        <f>'24'!$C$128</f>
        <v>0</v>
      </c>
      <c r="Z10" s="98">
        <f>'25'!$C$128</f>
        <v>0</v>
      </c>
      <c r="AA10" s="98">
        <f>'26'!$C$128</f>
        <v>0</v>
      </c>
      <c r="AB10" s="98">
        <f>'27'!$C$128</f>
        <v>0</v>
      </c>
      <c r="AC10" s="98">
        <f>'28'!$C$128</f>
        <v>0</v>
      </c>
      <c r="AD10" s="98">
        <f>'29'!$C$128</f>
        <v>0</v>
      </c>
      <c r="AE10" s="98">
        <f>'30'!$C$128</f>
        <v>0</v>
      </c>
      <c r="AF10" s="98">
        <f>'31'!$C$128</f>
        <v>0</v>
      </c>
      <c r="AG10" s="98">
        <f>'32'!$C$128</f>
        <v>0</v>
      </c>
      <c r="AH10" s="98">
        <f>'33'!$C$128</f>
        <v>0</v>
      </c>
      <c r="AI10" s="98">
        <f>'34'!$C$128</f>
        <v>0</v>
      </c>
      <c r="AJ10" s="98">
        <f>'35'!$C$128</f>
        <v>0</v>
      </c>
      <c r="AK10" s="98">
        <f>'36'!$C$128</f>
        <v>0</v>
      </c>
      <c r="AL10" s="98">
        <f>'37'!$C$128</f>
        <v>0</v>
      </c>
      <c r="AM10" s="98">
        <f>'38'!$C$128</f>
        <v>0</v>
      </c>
      <c r="AN10" s="98">
        <f>'39'!$C$128</f>
        <v>0</v>
      </c>
      <c r="AO10" s="98">
        <f>'40'!$C$128</f>
        <v>0</v>
      </c>
      <c r="AP10" s="98">
        <f>'41'!$C$128</f>
        <v>0</v>
      </c>
      <c r="AQ10" s="98">
        <f>'42'!$C$128</f>
        <v>0</v>
      </c>
      <c r="AR10" s="98">
        <f>'43'!$C$128</f>
        <v>0</v>
      </c>
      <c r="AS10" s="98">
        <f>'44'!$C$128</f>
        <v>0</v>
      </c>
      <c r="AT10" s="99" t="s">
        <v>10</v>
      </c>
      <c r="AU10" s="100">
        <f t="shared" si="0"/>
        <v>0</v>
      </c>
      <c r="AV10" s="100">
        <f t="shared" si="1"/>
        <v>0</v>
      </c>
      <c r="AW10" s="101">
        <f>'424A'!B10</f>
        <v>0</v>
      </c>
      <c r="AX10" s="100">
        <f t="shared" si="2"/>
        <v>0</v>
      </c>
      <c r="AY10" s="102">
        <f t="shared" si="3"/>
        <v>0</v>
      </c>
      <c r="AZ10" s="94" t="s">
        <v>0</v>
      </c>
      <c r="BA10" s="103"/>
      <c r="BB10" s="103"/>
      <c r="BC10" s="104">
        <f>'Previous 424A'!B10</f>
        <v>0</v>
      </c>
      <c r="BN10" s="111" t="s">
        <v>66</v>
      </c>
    </row>
    <row r="11" spans="1:66" x14ac:dyDescent="0.3">
      <c r="A11" s="112" t="s">
        <v>82</v>
      </c>
      <c r="B11" s="113">
        <f t="shared" ref="B11:AS11" si="4">SUM(B3:B10)</f>
        <v>0</v>
      </c>
      <c r="C11" s="113">
        <f t="shared" si="4"/>
        <v>0</v>
      </c>
      <c r="D11" s="113">
        <f t="shared" si="4"/>
        <v>0</v>
      </c>
      <c r="E11" s="113">
        <f t="shared" si="4"/>
        <v>0</v>
      </c>
      <c r="F11" s="113">
        <f t="shared" si="4"/>
        <v>0</v>
      </c>
      <c r="G11" s="113">
        <f t="shared" si="4"/>
        <v>0</v>
      </c>
      <c r="H11" s="113">
        <f t="shared" si="4"/>
        <v>0</v>
      </c>
      <c r="I11" s="113">
        <f t="shared" si="4"/>
        <v>0</v>
      </c>
      <c r="J11" s="113">
        <f t="shared" si="4"/>
        <v>0</v>
      </c>
      <c r="K11" s="113">
        <f t="shared" si="4"/>
        <v>0</v>
      </c>
      <c r="L11" s="113">
        <f>SUM(L3:L10)</f>
        <v>0</v>
      </c>
      <c r="M11" s="113">
        <f t="shared" si="4"/>
        <v>0</v>
      </c>
      <c r="N11" s="113">
        <f t="shared" si="4"/>
        <v>0</v>
      </c>
      <c r="O11" s="113">
        <f t="shared" si="4"/>
        <v>0</v>
      </c>
      <c r="P11" s="113">
        <f t="shared" si="4"/>
        <v>0</v>
      </c>
      <c r="Q11" s="113">
        <f t="shared" si="4"/>
        <v>0</v>
      </c>
      <c r="R11" s="113">
        <f t="shared" si="4"/>
        <v>0</v>
      </c>
      <c r="S11" s="113">
        <f t="shared" si="4"/>
        <v>0</v>
      </c>
      <c r="T11" s="113">
        <f t="shared" si="4"/>
        <v>0</v>
      </c>
      <c r="U11" s="113">
        <f t="shared" si="4"/>
        <v>0</v>
      </c>
      <c r="V11" s="113">
        <f t="shared" si="4"/>
        <v>0</v>
      </c>
      <c r="W11" s="113">
        <f t="shared" si="4"/>
        <v>0</v>
      </c>
      <c r="X11" s="113">
        <f t="shared" si="4"/>
        <v>0</v>
      </c>
      <c r="Y11" s="113">
        <f t="shared" si="4"/>
        <v>0</v>
      </c>
      <c r="Z11" s="113">
        <f t="shared" si="4"/>
        <v>0</v>
      </c>
      <c r="AA11" s="113">
        <f t="shared" si="4"/>
        <v>0</v>
      </c>
      <c r="AB11" s="113">
        <f t="shared" si="4"/>
        <v>0</v>
      </c>
      <c r="AC11" s="113">
        <f t="shared" si="4"/>
        <v>0</v>
      </c>
      <c r="AD11" s="113">
        <f t="shared" si="4"/>
        <v>0</v>
      </c>
      <c r="AE11" s="113">
        <f t="shared" si="4"/>
        <v>0</v>
      </c>
      <c r="AF11" s="113">
        <f t="shared" si="4"/>
        <v>0</v>
      </c>
      <c r="AG11" s="113">
        <f t="shared" si="4"/>
        <v>0</v>
      </c>
      <c r="AH11" s="113">
        <f t="shared" si="4"/>
        <v>0</v>
      </c>
      <c r="AI11" s="113">
        <f t="shared" si="4"/>
        <v>0</v>
      </c>
      <c r="AJ11" s="113">
        <f t="shared" si="4"/>
        <v>0</v>
      </c>
      <c r="AK11" s="113">
        <f t="shared" si="4"/>
        <v>0</v>
      </c>
      <c r="AL11" s="113">
        <f t="shared" si="4"/>
        <v>0</v>
      </c>
      <c r="AM11" s="113">
        <f t="shared" si="4"/>
        <v>0</v>
      </c>
      <c r="AN11" s="113">
        <f t="shared" ref="AN11:AR11" si="5">SUM(AN3:AN10)</f>
        <v>0</v>
      </c>
      <c r="AO11" s="113">
        <f t="shared" si="5"/>
        <v>0</v>
      </c>
      <c r="AP11" s="113">
        <f t="shared" si="5"/>
        <v>0</v>
      </c>
      <c r="AQ11" s="113">
        <f t="shared" si="5"/>
        <v>0</v>
      </c>
      <c r="AR11" s="113">
        <f t="shared" si="5"/>
        <v>0</v>
      </c>
      <c r="AS11" s="113">
        <f t="shared" si="4"/>
        <v>0</v>
      </c>
      <c r="AT11" s="114" t="s">
        <v>12</v>
      </c>
      <c r="AU11" s="100">
        <f>SUM(AU3:AU10)</f>
        <v>0</v>
      </c>
      <c r="AV11" s="100">
        <f t="shared" ref="AV11" si="6">SUM(AV3:AV10)</f>
        <v>0</v>
      </c>
      <c r="AW11" s="101">
        <f>'424A'!B11</f>
        <v>0</v>
      </c>
      <c r="AX11" s="100">
        <f>SUM(AX3:AX10)</f>
        <v>0</v>
      </c>
      <c r="AY11" s="115">
        <f t="shared" ref="AY11" si="7">SUM(AY3:AY10)</f>
        <v>0</v>
      </c>
      <c r="AZ11" s="94" t="s">
        <v>117</v>
      </c>
      <c r="BA11" s="103"/>
      <c r="BB11" s="103"/>
      <c r="BC11" s="104">
        <f>'Previous 424A'!B11</f>
        <v>0</v>
      </c>
      <c r="BN11" s="111" t="s">
        <v>67</v>
      </c>
    </row>
    <row r="12" spans="1:66" s="85" customFormat="1" x14ac:dyDescent="0.3">
      <c r="A12" s="116" t="s">
        <v>13</v>
      </c>
      <c r="B12" s="117">
        <f>'1'!$C$139</f>
        <v>0</v>
      </c>
      <c r="C12" s="117">
        <f>'2'!$C$139</f>
        <v>0</v>
      </c>
      <c r="D12" s="117">
        <f>'3'!$C$139</f>
        <v>0</v>
      </c>
      <c r="E12" s="117">
        <f>'4'!$C$139</f>
        <v>0</v>
      </c>
      <c r="F12" s="117">
        <f>'5'!$C$139</f>
        <v>0</v>
      </c>
      <c r="G12" s="117">
        <f>'6'!$C$139</f>
        <v>0</v>
      </c>
      <c r="H12" s="117">
        <f>'7'!$C$139</f>
        <v>0</v>
      </c>
      <c r="I12" s="117">
        <f>'8'!$C$139</f>
        <v>0</v>
      </c>
      <c r="J12" s="117">
        <f>'9'!$C$139</f>
        <v>0</v>
      </c>
      <c r="K12" s="117">
        <f>'10'!$C$139</f>
        <v>0</v>
      </c>
      <c r="L12" s="117">
        <f>'11'!$C$139</f>
        <v>0</v>
      </c>
      <c r="M12" s="117">
        <f>'12'!$C$139</f>
        <v>0</v>
      </c>
      <c r="N12" s="117">
        <f>'13'!$C$139</f>
        <v>0</v>
      </c>
      <c r="O12" s="117">
        <f>'14'!$C$139</f>
        <v>0</v>
      </c>
      <c r="P12" s="117">
        <f>'15'!$C$139</f>
        <v>0</v>
      </c>
      <c r="Q12" s="117">
        <f>'16'!$C$139</f>
        <v>0</v>
      </c>
      <c r="R12" s="117">
        <f>'17'!$C$139</f>
        <v>0</v>
      </c>
      <c r="S12" s="117">
        <f>'18'!$C$139</f>
        <v>0</v>
      </c>
      <c r="T12" s="117">
        <f>'19'!$C$139</f>
        <v>0</v>
      </c>
      <c r="U12" s="117">
        <f>'20'!$C$139</f>
        <v>0</v>
      </c>
      <c r="V12" s="117">
        <f>'21'!$C$139</f>
        <v>0</v>
      </c>
      <c r="W12" s="117">
        <f>'22'!$C$139</f>
        <v>0</v>
      </c>
      <c r="X12" s="117">
        <f>'23'!$C$139</f>
        <v>0</v>
      </c>
      <c r="Y12" s="117">
        <f>'24'!$C$139</f>
        <v>0</v>
      </c>
      <c r="Z12" s="117">
        <f>'25'!$C$139</f>
        <v>0</v>
      </c>
      <c r="AA12" s="117">
        <f>'26'!$C$139</f>
        <v>0</v>
      </c>
      <c r="AB12" s="117">
        <f>'27'!$C$139</f>
        <v>0</v>
      </c>
      <c r="AC12" s="117">
        <f>'28'!$C$139</f>
        <v>0</v>
      </c>
      <c r="AD12" s="117">
        <f>'29'!$C$139</f>
        <v>0</v>
      </c>
      <c r="AE12" s="117">
        <f>'30'!$C$139</f>
        <v>0</v>
      </c>
      <c r="AF12" s="117">
        <f>'31'!$C$139</f>
        <v>0</v>
      </c>
      <c r="AG12" s="117">
        <f>'32'!$C$139</f>
        <v>0</v>
      </c>
      <c r="AH12" s="117">
        <f>'33'!$C$139</f>
        <v>0</v>
      </c>
      <c r="AI12" s="117">
        <f>'34'!$C$139</f>
        <v>0</v>
      </c>
      <c r="AJ12" s="117">
        <f>'35'!$C$139</f>
        <v>0</v>
      </c>
      <c r="AK12" s="117">
        <f>'36'!$C$139</f>
        <v>0</v>
      </c>
      <c r="AL12" s="117">
        <f>'37'!$C$139</f>
        <v>0</v>
      </c>
      <c r="AM12" s="117">
        <f>'38'!$C$139</f>
        <v>0</v>
      </c>
      <c r="AN12" s="117">
        <f>'39'!$C$139</f>
        <v>0</v>
      </c>
      <c r="AO12" s="117">
        <f>'40'!$C$139</f>
        <v>0</v>
      </c>
      <c r="AP12" s="117">
        <f>'41'!$C$139</f>
        <v>0</v>
      </c>
      <c r="AQ12" s="117">
        <f>'42'!$C$139</f>
        <v>0</v>
      </c>
      <c r="AR12" s="117">
        <f>'43'!$C$139</f>
        <v>0</v>
      </c>
      <c r="AS12" s="117">
        <f>'44'!$C$139</f>
        <v>0</v>
      </c>
      <c r="AT12" s="118" t="s">
        <v>13</v>
      </c>
      <c r="AU12" s="119">
        <f>SUM(C12:AS12)</f>
        <v>0</v>
      </c>
      <c r="AV12" s="119">
        <f>+B12+AU12</f>
        <v>0</v>
      </c>
      <c r="AW12" s="119">
        <f>'424A'!B12</f>
        <v>0</v>
      </c>
      <c r="AX12" s="119">
        <f>AV12-AW12</f>
        <v>0</v>
      </c>
      <c r="AY12" s="120">
        <f t="shared" si="3"/>
        <v>0</v>
      </c>
      <c r="AZ12" s="94" t="s">
        <v>116</v>
      </c>
      <c r="BA12" s="82"/>
      <c r="BB12" s="82"/>
      <c r="BC12" s="121">
        <f>'Previous 424A'!B12</f>
        <v>0</v>
      </c>
      <c r="BM12" s="111" t="s">
        <v>68</v>
      </c>
    </row>
    <row r="13" spans="1:66" s="85" customFormat="1" ht="15.75" thickBot="1" x14ac:dyDescent="0.35">
      <c r="A13" s="122" t="s">
        <v>14</v>
      </c>
      <c r="B13" s="123">
        <f t="shared" ref="B13:AS13" si="8">SUM(B12+B11)</f>
        <v>0</v>
      </c>
      <c r="C13" s="123">
        <f t="shared" si="8"/>
        <v>0</v>
      </c>
      <c r="D13" s="123">
        <f t="shared" si="8"/>
        <v>0</v>
      </c>
      <c r="E13" s="123">
        <f t="shared" si="8"/>
        <v>0</v>
      </c>
      <c r="F13" s="123">
        <f t="shared" si="8"/>
        <v>0</v>
      </c>
      <c r="G13" s="123">
        <f t="shared" si="8"/>
        <v>0</v>
      </c>
      <c r="H13" s="123">
        <f t="shared" si="8"/>
        <v>0</v>
      </c>
      <c r="I13" s="123">
        <f t="shared" si="8"/>
        <v>0</v>
      </c>
      <c r="J13" s="123">
        <f t="shared" si="8"/>
        <v>0</v>
      </c>
      <c r="K13" s="123">
        <f t="shared" si="8"/>
        <v>0</v>
      </c>
      <c r="L13" s="123">
        <f t="shared" si="8"/>
        <v>0</v>
      </c>
      <c r="M13" s="123">
        <f t="shared" si="8"/>
        <v>0</v>
      </c>
      <c r="N13" s="123">
        <f t="shared" si="8"/>
        <v>0</v>
      </c>
      <c r="O13" s="123">
        <f t="shared" si="8"/>
        <v>0</v>
      </c>
      <c r="P13" s="123">
        <f t="shared" si="8"/>
        <v>0</v>
      </c>
      <c r="Q13" s="123">
        <f t="shared" si="8"/>
        <v>0</v>
      </c>
      <c r="R13" s="123">
        <f t="shared" si="8"/>
        <v>0</v>
      </c>
      <c r="S13" s="123">
        <f t="shared" si="8"/>
        <v>0</v>
      </c>
      <c r="T13" s="123">
        <f t="shared" si="8"/>
        <v>0</v>
      </c>
      <c r="U13" s="123">
        <f t="shared" si="8"/>
        <v>0</v>
      </c>
      <c r="V13" s="123">
        <f t="shared" si="8"/>
        <v>0</v>
      </c>
      <c r="W13" s="123">
        <f t="shared" si="8"/>
        <v>0</v>
      </c>
      <c r="X13" s="123">
        <f t="shared" si="8"/>
        <v>0</v>
      </c>
      <c r="Y13" s="123">
        <f t="shared" si="8"/>
        <v>0</v>
      </c>
      <c r="Z13" s="123">
        <f t="shared" si="8"/>
        <v>0</v>
      </c>
      <c r="AA13" s="123">
        <f t="shared" si="8"/>
        <v>0</v>
      </c>
      <c r="AB13" s="123">
        <f t="shared" si="8"/>
        <v>0</v>
      </c>
      <c r="AC13" s="123">
        <f t="shared" si="8"/>
        <v>0</v>
      </c>
      <c r="AD13" s="123">
        <f t="shared" si="8"/>
        <v>0</v>
      </c>
      <c r="AE13" s="123">
        <f t="shared" si="8"/>
        <v>0</v>
      </c>
      <c r="AF13" s="123">
        <f t="shared" si="8"/>
        <v>0</v>
      </c>
      <c r="AG13" s="123">
        <f t="shared" si="8"/>
        <v>0</v>
      </c>
      <c r="AH13" s="123">
        <f t="shared" si="8"/>
        <v>0</v>
      </c>
      <c r="AI13" s="123">
        <f t="shared" si="8"/>
        <v>0</v>
      </c>
      <c r="AJ13" s="123">
        <f t="shared" si="8"/>
        <v>0</v>
      </c>
      <c r="AK13" s="123">
        <f t="shared" si="8"/>
        <v>0</v>
      </c>
      <c r="AL13" s="123">
        <f t="shared" si="8"/>
        <v>0</v>
      </c>
      <c r="AM13" s="123">
        <f t="shared" si="8"/>
        <v>0</v>
      </c>
      <c r="AN13" s="123">
        <f t="shared" ref="AN13:AR13" si="9">SUM(AN12+AN11)</f>
        <v>0</v>
      </c>
      <c r="AO13" s="123">
        <f t="shared" si="9"/>
        <v>0</v>
      </c>
      <c r="AP13" s="123">
        <f t="shared" si="9"/>
        <v>0</v>
      </c>
      <c r="AQ13" s="123">
        <f t="shared" si="9"/>
        <v>0</v>
      </c>
      <c r="AR13" s="123">
        <f t="shared" si="9"/>
        <v>0</v>
      </c>
      <c r="AS13" s="123">
        <f t="shared" si="8"/>
        <v>0</v>
      </c>
      <c r="AT13" s="124" t="s">
        <v>14</v>
      </c>
      <c r="AU13" s="125">
        <f>SUM(AU11:AU12)</f>
        <v>0</v>
      </c>
      <c r="AV13" s="125">
        <f t="shared" ref="AV13:AY13" si="10">SUM(AV11:AV12)</f>
        <v>0</v>
      </c>
      <c r="AW13" s="101">
        <f>'424A'!B13</f>
        <v>0</v>
      </c>
      <c r="AX13" s="125">
        <f t="shared" si="10"/>
        <v>0</v>
      </c>
      <c r="AY13" s="126">
        <f t="shared" si="10"/>
        <v>0</v>
      </c>
      <c r="AZ13" s="94" t="s">
        <v>0</v>
      </c>
      <c r="BA13" s="82"/>
      <c r="BB13" s="82"/>
      <c r="BC13" s="104">
        <f>'Previous 424A'!B13</f>
        <v>0</v>
      </c>
      <c r="BN13" s="111" t="s">
        <v>69</v>
      </c>
    </row>
    <row r="14" spans="1:66" s="85" customFormat="1" ht="15.75" thickBot="1" x14ac:dyDescent="0.35">
      <c r="A14" s="82"/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  <c r="U14" s="127"/>
      <c r="V14" s="127"/>
      <c r="W14" s="127"/>
      <c r="X14" s="127"/>
      <c r="Y14" s="127"/>
      <c r="Z14" s="127"/>
      <c r="AA14" s="127"/>
      <c r="AB14" s="127"/>
      <c r="AC14" s="127"/>
      <c r="AD14" s="127"/>
      <c r="AE14" s="127"/>
      <c r="AF14" s="127"/>
      <c r="AG14" s="127"/>
      <c r="AH14" s="127"/>
      <c r="AI14" s="127"/>
      <c r="AJ14" s="127"/>
      <c r="AK14" s="127"/>
      <c r="AL14" s="127"/>
      <c r="AM14" s="127"/>
      <c r="AN14" s="127"/>
      <c r="AO14" s="127"/>
      <c r="AP14" s="127"/>
      <c r="AQ14" s="127"/>
      <c r="AR14" s="127"/>
      <c r="AS14" s="127"/>
      <c r="AT14" s="82"/>
      <c r="AU14" s="127"/>
      <c r="AV14" s="127"/>
      <c r="AW14" s="127"/>
      <c r="AX14" s="127"/>
      <c r="AY14" s="127"/>
      <c r="AZ14" s="82"/>
      <c r="BA14" s="82"/>
      <c r="BB14" s="82"/>
      <c r="BC14" s="127"/>
    </row>
    <row r="15" spans="1:66" s="85" customFormat="1" ht="15.75" thickBot="1" x14ac:dyDescent="0.35">
      <c r="A15" s="128" t="s">
        <v>61</v>
      </c>
      <c r="B15" s="129">
        <f t="shared" ref="B15:AX15" si="11">+B1</f>
        <v>1</v>
      </c>
      <c r="C15" s="129">
        <f t="shared" ref="C15:AS15" si="12">+C1</f>
        <v>2</v>
      </c>
      <c r="D15" s="129">
        <f t="shared" si="12"/>
        <v>3</v>
      </c>
      <c r="E15" s="129">
        <f t="shared" si="12"/>
        <v>4</v>
      </c>
      <c r="F15" s="129">
        <f t="shared" si="12"/>
        <v>5</v>
      </c>
      <c r="G15" s="129">
        <f t="shared" si="12"/>
        <v>6</v>
      </c>
      <c r="H15" s="129">
        <f t="shared" si="12"/>
        <v>7</v>
      </c>
      <c r="I15" s="129">
        <f t="shared" si="12"/>
        <v>8</v>
      </c>
      <c r="J15" s="129">
        <f t="shared" si="12"/>
        <v>9</v>
      </c>
      <c r="K15" s="129">
        <f t="shared" si="12"/>
        <v>10</v>
      </c>
      <c r="L15" s="129">
        <f t="shared" si="12"/>
        <v>11</v>
      </c>
      <c r="M15" s="129">
        <f t="shared" si="12"/>
        <v>12</v>
      </c>
      <c r="N15" s="129">
        <f t="shared" si="12"/>
        <v>13</v>
      </c>
      <c r="O15" s="129">
        <f t="shared" si="12"/>
        <v>14</v>
      </c>
      <c r="P15" s="129">
        <f t="shared" si="12"/>
        <v>15</v>
      </c>
      <c r="Q15" s="129">
        <f t="shared" si="12"/>
        <v>16</v>
      </c>
      <c r="R15" s="129">
        <f t="shared" si="12"/>
        <v>17</v>
      </c>
      <c r="S15" s="129">
        <f t="shared" si="12"/>
        <v>18</v>
      </c>
      <c r="T15" s="129">
        <f t="shared" si="12"/>
        <v>19</v>
      </c>
      <c r="U15" s="129">
        <f t="shared" si="12"/>
        <v>20</v>
      </c>
      <c r="V15" s="129">
        <f t="shared" si="12"/>
        <v>21</v>
      </c>
      <c r="W15" s="129">
        <f t="shared" si="12"/>
        <v>22</v>
      </c>
      <c r="X15" s="129">
        <f t="shared" si="12"/>
        <v>23</v>
      </c>
      <c r="Y15" s="129">
        <f t="shared" si="12"/>
        <v>24</v>
      </c>
      <c r="Z15" s="129">
        <f t="shared" si="12"/>
        <v>25</v>
      </c>
      <c r="AA15" s="129">
        <f t="shared" si="12"/>
        <v>26</v>
      </c>
      <c r="AB15" s="129">
        <f t="shared" si="12"/>
        <v>27</v>
      </c>
      <c r="AC15" s="129">
        <f t="shared" si="12"/>
        <v>28</v>
      </c>
      <c r="AD15" s="129">
        <f t="shared" si="12"/>
        <v>29</v>
      </c>
      <c r="AE15" s="129">
        <f t="shared" si="12"/>
        <v>30</v>
      </c>
      <c r="AF15" s="129">
        <f t="shared" si="12"/>
        <v>31</v>
      </c>
      <c r="AG15" s="129">
        <f t="shared" si="12"/>
        <v>32</v>
      </c>
      <c r="AH15" s="129">
        <f t="shared" si="12"/>
        <v>33</v>
      </c>
      <c r="AI15" s="129">
        <f t="shared" si="12"/>
        <v>34</v>
      </c>
      <c r="AJ15" s="129">
        <f t="shared" si="12"/>
        <v>35</v>
      </c>
      <c r="AK15" s="129">
        <f t="shared" si="12"/>
        <v>36</v>
      </c>
      <c r="AL15" s="129">
        <f t="shared" si="12"/>
        <v>37</v>
      </c>
      <c r="AM15" s="129">
        <f t="shared" si="12"/>
        <v>38</v>
      </c>
      <c r="AN15" s="129">
        <f t="shared" ref="AN15:AR15" si="13">+AN1</f>
        <v>39</v>
      </c>
      <c r="AO15" s="129">
        <f t="shared" si="13"/>
        <v>40</v>
      </c>
      <c r="AP15" s="129">
        <f t="shared" si="13"/>
        <v>41</v>
      </c>
      <c r="AQ15" s="129">
        <f t="shared" si="13"/>
        <v>42</v>
      </c>
      <c r="AR15" s="129">
        <f t="shared" si="13"/>
        <v>43</v>
      </c>
      <c r="AS15" s="129">
        <f t="shared" si="12"/>
        <v>44</v>
      </c>
      <c r="AT15" s="130" t="str">
        <f>+A16</f>
        <v>CASH MATCH</v>
      </c>
      <c r="AU15" s="131" t="str">
        <f>+AU1</f>
        <v xml:space="preserve">                             Total  Budget Justifictions</v>
      </c>
      <c r="AV15" s="132"/>
      <c r="AW15" s="133" t="str">
        <f t="shared" ref="AW15:AW16" si="14">+AW1</f>
        <v xml:space="preserve">Network 424A </v>
      </c>
      <c r="AX15" s="134" t="str">
        <f t="shared" si="11"/>
        <v>Variance</v>
      </c>
      <c r="AY15" s="135" t="str">
        <f>+AY1</f>
        <v xml:space="preserve">INCREASE  /  </v>
      </c>
      <c r="AZ15" s="136" t="s">
        <v>112</v>
      </c>
      <c r="BA15" s="82"/>
      <c r="BB15" s="82"/>
      <c r="BC15" s="137" t="str">
        <f t="shared" ref="BC15:BC16" si="15">+BC1</f>
        <v xml:space="preserve">Network 424A </v>
      </c>
    </row>
    <row r="16" spans="1:66" s="146" customFormat="1" ht="12" customHeight="1" x14ac:dyDescent="0.3">
      <c r="A16" s="138" t="s">
        <v>48</v>
      </c>
      <c r="B16" s="139">
        <f t="shared" ref="B16:AX16" si="16">+B2</f>
        <v>0</v>
      </c>
      <c r="C16" s="139">
        <f t="shared" ref="C16:AS16" si="17">+C2</f>
        <v>0</v>
      </c>
      <c r="D16" s="139">
        <f t="shared" si="17"/>
        <v>0</v>
      </c>
      <c r="E16" s="139">
        <f t="shared" si="17"/>
        <v>0</v>
      </c>
      <c r="F16" s="139">
        <f t="shared" si="17"/>
        <v>0</v>
      </c>
      <c r="G16" s="139">
        <f t="shared" si="17"/>
        <v>0</v>
      </c>
      <c r="H16" s="139">
        <f t="shared" si="17"/>
        <v>0</v>
      </c>
      <c r="I16" s="139">
        <f t="shared" si="17"/>
        <v>0</v>
      </c>
      <c r="J16" s="139">
        <f t="shared" si="17"/>
        <v>0</v>
      </c>
      <c r="K16" s="139">
        <f t="shared" si="17"/>
        <v>0</v>
      </c>
      <c r="L16" s="139">
        <f>+L2</f>
        <v>0</v>
      </c>
      <c r="M16" s="139">
        <f t="shared" si="17"/>
        <v>0</v>
      </c>
      <c r="N16" s="139">
        <f t="shared" si="17"/>
        <v>0</v>
      </c>
      <c r="O16" s="139">
        <f t="shared" si="17"/>
        <v>0</v>
      </c>
      <c r="P16" s="139">
        <f t="shared" si="17"/>
        <v>0</v>
      </c>
      <c r="Q16" s="139">
        <f t="shared" si="17"/>
        <v>0</v>
      </c>
      <c r="R16" s="139">
        <f t="shared" si="17"/>
        <v>0</v>
      </c>
      <c r="S16" s="139">
        <f t="shared" si="17"/>
        <v>0</v>
      </c>
      <c r="T16" s="139">
        <f t="shared" si="17"/>
        <v>0</v>
      </c>
      <c r="U16" s="139">
        <f t="shared" si="17"/>
        <v>0</v>
      </c>
      <c r="V16" s="139">
        <f t="shared" si="17"/>
        <v>0</v>
      </c>
      <c r="W16" s="139">
        <f t="shared" si="17"/>
        <v>0</v>
      </c>
      <c r="X16" s="139">
        <f t="shared" si="17"/>
        <v>0</v>
      </c>
      <c r="Y16" s="139">
        <f t="shared" si="17"/>
        <v>0</v>
      </c>
      <c r="Z16" s="139">
        <f t="shared" si="17"/>
        <v>0</v>
      </c>
      <c r="AA16" s="139">
        <f t="shared" si="17"/>
        <v>0</v>
      </c>
      <c r="AB16" s="139">
        <f t="shared" si="17"/>
        <v>0</v>
      </c>
      <c r="AC16" s="139">
        <f t="shared" si="17"/>
        <v>0</v>
      </c>
      <c r="AD16" s="139">
        <f t="shared" si="17"/>
        <v>0</v>
      </c>
      <c r="AE16" s="139">
        <f t="shared" si="17"/>
        <v>0</v>
      </c>
      <c r="AF16" s="139">
        <f t="shared" si="17"/>
        <v>0</v>
      </c>
      <c r="AG16" s="139">
        <f t="shared" si="17"/>
        <v>0</v>
      </c>
      <c r="AH16" s="139">
        <f t="shared" si="17"/>
        <v>0</v>
      </c>
      <c r="AI16" s="139">
        <f t="shared" si="17"/>
        <v>0</v>
      </c>
      <c r="AJ16" s="139">
        <f t="shared" si="17"/>
        <v>0</v>
      </c>
      <c r="AK16" s="139">
        <f t="shared" si="17"/>
        <v>0</v>
      </c>
      <c r="AL16" s="139">
        <f t="shared" si="17"/>
        <v>0</v>
      </c>
      <c r="AM16" s="139">
        <f t="shared" si="17"/>
        <v>0</v>
      </c>
      <c r="AN16" s="139">
        <f t="shared" ref="AN16:AR16" si="18">+AN2</f>
        <v>0</v>
      </c>
      <c r="AO16" s="139">
        <f t="shared" si="18"/>
        <v>0</v>
      </c>
      <c r="AP16" s="139">
        <f t="shared" si="18"/>
        <v>0</v>
      </c>
      <c r="AQ16" s="139">
        <f t="shared" si="18"/>
        <v>0</v>
      </c>
      <c r="AR16" s="139">
        <f t="shared" si="18"/>
        <v>0</v>
      </c>
      <c r="AS16" s="139">
        <f t="shared" si="17"/>
        <v>0</v>
      </c>
      <c r="AT16" s="140" t="s">
        <v>60</v>
      </c>
      <c r="AU16" s="141" t="str">
        <f t="shared" si="16"/>
        <v>Service Centers</v>
      </c>
      <c r="AV16" s="141" t="str">
        <f t="shared" si="16"/>
        <v>Lead &amp; Svc Ctrs</v>
      </c>
      <c r="AW16" s="142" t="str">
        <f t="shared" si="14"/>
        <v>SECTION B, C5</v>
      </c>
      <c r="AX16" s="143" t="str">
        <f t="shared" si="16"/>
        <v>(Lead + Service Centers) -  (424A)</v>
      </c>
      <c r="AY16" s="143" t="str">
        <f>+AY2</f>
        <v>DECREASE</v>
      </c>
      <c r="AZ16" s="144" t="s">
        <v>83</v>
      </c>
      <c r="BA16" s="82"/>
      <c r="BB16" s="82"/>
      <c r="BC16" s="145" t="str">
        <f t="shared" si="15"/>
        <v>SECTION B, C5</v>
      </c>
    </row>
    <row r="17" spans="1:66" x14ac:dyDescent="0.3">
      <c r="A17" s="147" t="s">
        <v>3</v>
      </c>
      <c r="B17" s="148">
        <f>'1'!$D$37</f>
        <v>0</v>
      </c>
      <c r="C17" s="148">
        <f>'2'!$D$37</f>
        <v>0</v>
      </c>
      <c r="D17" s="148">
        <f>'3'!$D$37</f>
        <v>0</v>
      </c>
      <c r="E17" s="148">
        <f>'4'!$D$37</f>
        <v>0</v>
      </c>
      <c r="F17" s="148">
        <f>'5'!$D$37</f>
        <v>0</v>
      </c>
      <c r="G17" s="148">
        <f>'6'!$D$37</f>
        <v>0</v>
      </c>
      <c r="H17" s="148">
        <f>'7'!$D$37</f>
        <v>0</v>
      </c>
      <c r="I17" s="148">
        <f>'8'!$D$37</f>
        <v>0</v>
      </c>
      <c r="J17" s="148">
        <f>'9'!$D$37</f>
        <v>0</v>
      </c>
      <c r="K17" s="148">
        <f>'10'!$D$37</f>
        <v>0</v>
      </c>
      <c r="L17" s="148">
        <f>'11'!$D$37</f>
        <v>0</v>
      </c>
      <c r="M17" s="148">
        <f>'12'!$D$37</f>
        <v>0</v>
      </c>
      <c r="N17" s="148">
        <f>'13'!$D$37</f>
        <v>0</v>
      </c>
      <c r="O17" s="148">
        <f>'14'!$D$37</f>
        <v>0</v>
      </c>
      <c r="P17" s="148">
        <f>'15'!$D$37</f>
        <v>0</v>
      </c>
      <c r="Q17" s="148">
        <f>'16'!$D$37</f>
        <v>0</v>
      </c>
      <c r="R17" s="148">
        <f>'17'!$D$37</f>
        <v>0</v>
      </c>
      <c r="S17" s="148">
        <f>'18'!$D$37</f>
        <v>0</v>
      </c>
      <c r="T17" s="148">
        <f>'19'!$D$37</f>
        <v>0</v>
      </c>
      <c r="U17" s="148">
        <f>'20'!$D$37</f>
        <v>0</v>
      </c>
      <c r="V17" s="148">
        <f>'21'!$D$37</f>
        <v>0</v>
      </c>
      <c r="W17" s="148">
        <f>'22'!$D$37</f>
        <v>0</v>
      </c>
      <c r="X17" s="148">
        <f>'23'!$D$37</f>
        <v>0</v>
      </c>
      <c r="Y17" s="148">
        <f>'24'!$D$37</f>
        <v>0</v>
      </c>
      <c r="Z17" s="148">
        <f>'25'!$D$37</f>
        <v>0</v>
      </c>
      <c r="AA17" s="148">
        <f>'26'!$D$37</f>
        <v>0</v>
      </c>
      <c r="AB17" s="148">
        <f>'27'!$D$37</f>
        <v>0</v>
      </c>
      <c r="AC17" s="148">
        <f>'28'!$D$37</f>
        <v>0</v>
      </c>
      <c r="AD17" s="148">
        <f>'29'!$D$37</f>
        <v>0</v>
      </c>
      <c r="AE17" s="148">
        <f>'30'!$D$37</f>
        <v>0</v>
      </c>
      <c r="AF17" s="148">
        <f>'31'!$D$37</f>
        <v>0</v>
      </c>
      <c r="AG17" s="148">
        <f>'32'!$D$37</f>
        <v>0</v>
      </c>
      <c r="AH17" s="148">
        <f>'33'!$D$37</f>
        <v>0</v>
      </c>
      <c r="AI17" s="148">
        <f>'34'!$D$37</f>
        <v>0</v>
      </c>
      <c r="AJ17" s="148">
        <f>'35'!$D$37</f>
        <v>0</v>
      </c>
      <c r="AK17" s="148">
        <f>'36'!$D$37</f>
        <v>0</v>
      </c>
      <c r="AL17" s="148">
        <f>'37'!$D$37</f>
        <v>0</v>
      </c>
      <c r="AM17" s="148">
        <f>'38'!$D$37</f>
        <v>0</v>
      </c>
      <c r="AN17" s="148">
        <f>'39'!$D$37</f>
        <v>0</v>
      </c>
      <c r="AO17" s="148">
        <f>'40'!$D$37</f>
        <v>0</v>
      </c>
      <c r="AP17" s="148">
        <f>'41'!$D$37</f>
        <v>0</v>
      </c>
      <c r="AQ17" s="148">
        <f>'42'!$D$37</f>
        <v>0</v>
      </c>
      <c r="AR17" s="148">
        <f>'43'!$D$37</f>
        <v>0</v>
      </c>
      <c r="AS17" s="148">
        <f>'44'!$D$37</f>
        <v>0</v>
      </c>
      <c r="AT17" s="149" t="str">
        <f>AT3</f>
        <v>Personnel</v>
      </c>
      <c r="AU17" s="100">
        <f t="shared" ref="AU17:AU24" si="19">SUM(C17:AS17)</f>
        <v>0</v>
      </c>
      <c r="AV17" s="100">
        <f t="shared" ref="AV17:AV24" si="20">+B17+AU17</f>
        <v>0</v>
      </c>
      <c r="AW17" s="101">
        <f>'424A'!C3</f>
        <v>0</v>
      </c>
      <c r="AX17" s="100">
        <f>+AV17-AW17</f>
        <v>0</v>
      </c>
      <c r="AY17" s="100">
        <f>+AW17-BC17</f>
        <v>0</v>
      </c>
      <c r="AZ17" s="144" t="s">
        <v>61</v>
      </c>
      <c r="BA17" s="103"/>
      <c r="BB17" s="103"/>
      <c r="BC17" s="104">
        <f>'Previous 424A'!C3</f>
        <v>0</v>
      </c>
      <c r="BN17" s="111" t="s">
        <v>71</v>
      </c>
    </row>
    <row r="18" spans="1:66" x14ac:dyDescent="0.3">
      <c r="A18" s="147" t="s">
        <v>4</v>
      </c>
      <c r="B18" s="148">
        <f>'1'!$D$44</f>
        <v>0</v>
      </c>
      <c r="C18" s="148">
        <f>'2'!$D$44</f>
        <v>0</v>
      </c>
      <c r="D18" s="148">
        <f>'3'!$D$44</f>
        <v>0</v>
      </c>
      <c r="E18" s="148">
        <f>'4'!$D$44</f>
        <v>0</v>
      </c>
      <c r="F18" s="148">
        <f>'5'!$D$44</f>
        <v>0</v>
      </c>
      <c r="G18" s="148">
        <f>'6'!$D$44</f>
        <v>0</v>
      </c>
      <c r="H18" s="148">
        <f>'7'!$D$44</f>
        <v>0</v>
      </c>
      <c r="I18" s="148">
        <f>'8'!$D$44</f>
        <v>0</v>
      </c>
      <c r="J18" s="148">
        <f>'9'!$D$44</f>
        <v>0</v>
      </c>
      <c r="K18" s="148">
        <f>'10'!$D$44</f>
        <v>0</v>
      </c>
      <c r="L18" s="148">
        <f>'11'!$D$44</f>
        <v>0</v>
      </c>
      <c r="M18" s="148">
        <f>'12'!$D$44</f>
        <v>0</v>
      </c>
      <c r="N18" s="148">
        <f>'13'!$D$44</f>
        <v>0</v>
      </c>
      <c r="O18" s="148">
        <f>'14'!$D$44</f>
        <v>0</v>
      </c>
      <c r="P18" s="148">
        <f>'15'!$D$44</f>
        <v>0</v>
      </c>
      <c r="Q18" s="148">
        <f>'16'!$D$44</f>
        <v>0</v>
      </c>
      <c r="R18" s="148">
        <f>'17'!$D$44</f>
        <v>0</v>
      </c>
      <c r="S18" s="148">
        <f>'18'!$D$44</f>
        <v>0</v>
      </c>
      <c r="T18" s="148">
        <f>'19'!$D$44</f>
        <v>0</v>
      </c>
      <c r="U18" s="148">
        <f>'20'!$D$44</f>
        <v>0</v>
      </c>
      <c r="V18" s="148">
        <f>'21'!$D$44</f>
        <v>0</v>
      </c>
      <c r="W18" s="148">
        <f>'22'!$D$44</f>
        <v>0</v>
      </c>
      <c r="X18" s="148">
        <f>'23'!$D$44</f>
        <v>0</v>
      </c>
      <c r="Y18" s="148">
        <f>'24'!$D$44</f>
        <v>0</v>
      </c>
      <c r="Z18" s="148">
        <f>'25'!$D$44</f>
        <v>0</v>
      </c>
      <c r="AA18" s="148">
        <f>'26'!$D$44</f>
        <v>0</v>
      </c>
      <c r="AB18" s="148">
        <f>'27'!$D$44</f>
        <v>0</v>
      </c>
      <c r="AC18" s="148">
        <f>'28'!$D$44</f>
        <v>0</v>
      </c>
      <c r="AD18" s="148">
        <f>'29'!$D$44</f>
        <v>0</v>
      </c>
      <c r="AE18" s="148">
        <f>'30'!$D$44</f>
        <v>0</v>
      </c>
      <c r="AF18" s="148">
        <f>'31'!$D$44</f>
        <v>0</v>
      </c>
      <c r="AG18" s="148">
        <f>'32'!$D$44</f>
        <v>0</v>
      </c>
      <c r="AH18" s="148">
        <f>'33'!$D$44</f>
        <v>0</v>
      </c>
      <c r="AI18" s="148">
        <f>'34'!$D$44</f>
        <v>0</v>
      </c>
      <c r="AJ18" s="148">
        <f>'35'!$D$44</f>
        <v>0</v>
      </c>
      <c r="AK18" s="148">
        <f>'36'!$D$44</f>
        <v>0</v>
      </c>
      <c r="AL18" s="148">
        <f>'37'!$D$44</f>
        <v>0</v>
      </c>
      <c r="AM18" s="148">
        <f>'38'!$D$44</f>
        <v>0</v>
      </c>
      <c r="AN18" s="148">
        <f>'39'!$D$44</f>
        <v>0</v>
      </c>
      <c r="AO18" s="148">
        <f>'40'!$D$44</f>
        <v>0</v>
      </c>
      <c r="AP18" s="148">
        <f>'41'!$D$44</f>
        <v>0</v>
      </c>
      <c r="AQ18" s="148">
        <f>'42'!$D$44</f>
        <v>0</v>
      </c>
      <c r="AR18" s="148">
        <f>'43'!$D$44</f>
        <v>0</v>
      </c>
      <c r="AS18" s="148">
        <f>'44'!$D$44</f>
        <v>0</v>
      </c>
      <c r="AT18" s="149" t="str">
        <f>AT4</f>
        <v>Fringe</v>
      </c>
      <c r="AU18" s="100">
        <f t="shared" si="19"/>
        <v>0</v>
      </c>
      <c r="AV18" s="100">
        <f t="shared" si="20"/>
        <v>0</v>
      </c>
      <c r="AW18" s="101">
        <f>'424A'!C4</f>
        <v>0</v>
      </c>
      <c r="AX18" s="100">
        <f t="shared" ref="AX18:AX24" si="21">+AV18-AW18</f>
        <v>0</v>
      </c>
      <c r="AY18" s="100">
        <f t="shared" ref="AY18:AY24" si="22">+AW18-BC18</f>
        <v>0</v>
      </c>
      <c r="AZ18" s="144"/>
      <c r="BA18" s="103"/>
      <c r="BB18" s="103"/>
      <c r="BC18" s="104">
        <f>'Previous 424A'!C4</f>
        <v>0</v>
      </c>
      <c r="BN18" s="111" t="s">
        <v>72</v>
      </c>
    </row>
    <row r="19" spans="1:66" x14ac:dyDescent="0.3">
      <c r="A19" s="147" t="s">
        <v>5</v>
      </c>
      <c r="B19" s="148">
        <f>'1'!$D$63</f>
        <v>0</v>
      </c>
      <c r="C19" s="148">
        <f>'2'!$D$63</f>
        <v>0</v>
      </c>
      <c r="D19" s="148">
        <f>'3'!$D$63</f>
        <v>0</v>
      </c>
      <c r="E19" s="148">
        <f>'4'!$D$63</f>
        <v>0</v>
      </c>
      <c r="F19" s="148">
        <f>'5'!$D$63</f>
        <v>0</v>
      </c>
      <c r="G19" s="148">
        <f>'6'!$D$63</f>
        <v>0</v>
      </c>
      <c r="H19" s="148">
        <f>'7'!$D$63</f>
        <v>0</v>
      </c>
      <c r="I19" s="148">
        <f>'8'!$D$63</f>
        <v>0</v>
      </c>
      <c r="J19" s="148">
        <f>'9'!$D$63</f>
        <v>0</v>
      </c>
      <c r="K19" s="148">
        <f>'10'!$D$63</f>
        <v>0</v>
      </c>
      <c r="L19" s="148">
        <f>'11'!$D$63</f>
        <v>0</v>
      </c>
      <c r="M19" s="148">
        <f>'12'!$D$63</f>
        <v>0</v>
      </c>
      <c r="N19" s="148">
        <f>'13'!$D$63</f>
        <v>0</v>
      </c>
      <c r="O19" s="148">
        <f>'14'!$D$63</f>
        <v>0</v>
      </c>
      <c r="P19" s="148">
        <f>'15'!$D$63</f>
        <v>0</v>
      </c>
      <c r="Q19" s="148">
        <f>'16'!$D$63</f>
        <v>0</v>
      </c>
      <c r="R19" s="148">
        <f>'17'!$D$63</f>
        <v>0</v>
      </c>
      <c r="S19" s="148">
        <f>'18'!$D$63</f>
        <v>0</v>
      </c>
      <c r="T19" s="148">
        <f>'19'!$D$63</f>
        <v>0</v>
      </c>
      <c r="U19" s="148">
        <f>'20'!$D$63</f>
        <v>0</v>
      </c>
      <c r="V19" s="148">
        <f>'21'!$D$63</f>
        <v>0</v>
      </c>
      <c r="W19" s="148">
        <f>'22'!$D$63</f>
        <v>0</v>
      </c>
      <c r="X19" s="148">
        <f>'23'!$D$63</f>
        <v>0</v>
      </c>
      <c r="Y19" s="148">
        <f>'24'!$D$63</f>
        <v>0</v>
      </c>
      <c r="Z19" s="148">
        <f>'25'!$D$63</f>
        <v>0</v>
      </c>
      <c r="AA19" s="148">
        <f>'26'!$D$63</f>
        <v>0</v>
      </c>
      <c r="AB19" s="148">
        <f>'27'!$D$63</f>
        <v>0</v>
      </c>
      <c r="AC19" s="148">
        <f>'28'!$D$63</f>
        <v>0</v>
      </c>
      <c r="AD19" s="148">
        <f>'29'!$D$63</f>
        <v>0</v>
      </c>
      <c r="AE19" s="148">
        <f>'30'!$D$63</f>
        <v>0</v>
      </c>
      <c r="AF19" s="148">
        <f>'31'!$D$63</f>
        <v>0</v>
      </c>
      <c r="AG19" s="148">
        <f>'32'!$D$63</f>
        <v>0</v>
      </c>
      <c r="AH19" s="148">
        <f>'33'!$D$63</f>
        <v>0</v>
      </c>
      <c r="AI19" s="148">
        <f>'34'!$D$63</f>
        <v>0</v>
      </c>
      <c r="AJ19" s="148">
        <f>'35'!$D$63</f>
        <v>0</v>
      </c>
      <c r="AK19" s="148">
        <f>'36'!$D$63</f>
        <v>0</v>
      </c>
      <c r="AL19" s="148">
        <f>'37'!$D$63</f>
        <v>0</v>
      </c>
      <c r="AM19" s="148">
        <f>'38'!$D$63</f>
        <v>0</v>
      </c>
      <c r="AN19" s="148">
        <f>'39'!$D$63</f>
        <v>0</v>
      </c>
      <c r="AO19" s="148">
        <f>'40'!$D$63</f>
        <v>0</v>
      </c>
      <c r="AP19" s="148">
        <f>'41'!$D$63</f>
        <v>0</v>
      </c>
      <c r="AQ19" s="148">
        <f>'42'!$D$63</f>
        <v>0</v>
      </c>
      <c r="AR19" s="148">
        <f>'43'!$D$63</f>
        <v>0</v>
      </c>
      <c r="AS19" s="148">
        <f>'44'!$D$63</f>
        <v>0</v>
      </c>
      <c r="AT19" s="149" t="str">
        <f t="shared" ref="AT19:AT24" si="23">AT5</f>
        <v>Travel</v>
      </c>
      <c r="AU19" s="100">
        <f t="shared" si="19"/>
        <v>0</v>
      </c>
      <c r="AV19" s="100">
        <f t="shared" si="20"/>
        <v>0</v>
      </c>
      <c r="AW19" s="101">
        <f>'424A'!C5</f>
        <v>0</v>
      </c>
      <c r="AX19" s="100">
        <f t="shared" si="21"/>
        <v>0</v>
      </c>
      <c r="AY19" s="100">
        <f t="shared" si="22"/>
        <v>0</v>
      </c>
      <c r="AZ19" s="144" t="s">
        <v>32</v>
      </c>
      <c r="BA19" s="103"/>
      <c r="BB19" s="103"/>
      <c r="BC19" s="104">
        <f>'Previous 424A'!C5</f>
        <v>0</v>
      </c>
      <c r="BN19" s="111" t="s">
        <v>74</v>
      </c>
    </row>
    <row r="20" spans="1:66" x14ac:dyDescent="0.3">
      <c r="A20" s="147" t="s">
        <v>6</v>
      </c>
      <c r="B20" s="148">
        <f>'1'!$D$70</f>
        <v>0</v>
      </c>
      <c r="C20" s="148">
        <f>'2'!$D$70</f>
        <v>0</v>
      </c>
      <c r="D20" s="148">
        <f>'3'!$D$70</f>
        <v>0</v>
      </c>
      <c r="E20" s="148">
        <f>'4'!$D$70</f>
        <v>0</v>
      </c>
      <c r="F20" s="148">
        <f>'5'!$D$70</f>
        <v>0</v>
      </c>
      <c r="G20" s="148">
        <f>'6'!$D$70</f>
        <v>0</v>
      </c>
      <c r="H20" s="148">
        <f>'7'!$D$70</f>
        <v>0</v>
      </c>
      <c r="I20" s="148">
        <f>'8'!$D$70</f>
        <v>0</v>
      </c>
      <c r="J20" s="148">
        <f>'9'!$D$70</f>
        <v>0</v>
      </c>
      <c r="K20" s="148">
        <f>'10'!$D$70</f>
        <v>0</v>
      </c>
      <c r="L20" s="148">
        <f>'11'!$D$70</f>
        <v>0</v>
      </c>
      <c r="M20" s="148">
        <f>'12'!$D$70</f>
        <v>0</v>
      </c>
      <c r="N20" s="148">
        <f>'13'!$D$70</f>
        <v>0</v>
      </c>
      <c r="O20" s="148">
        <f>'14'!$D$70</f>
        <v>0</v>
      </c>
      <c r="P20" s="148">
        <f>'15'!$D$70</f>
        <v>0</v>
      </c>
      <c r="Q20" s="148">
        <f>'16'!$D$70</f>
        <v>0</v>
      </c>
      <c r="R20" s="148">
        <f>'17'!$D$70</f>
        <v>0</v>
      </c>
      <c r="S20" s="148">
        <f>'18'!$D$70</f>
        <v>0</v>
      </c>
      <c r="T20" s="148">
        <f>'19'!$D$70</f>
        <v>0</v>
      </c>
      <c r="U20" s="148">
        <f>'20'!$D$70</f>
        <v>0</v>
      </c>
      <c r="V20" s="148">
        <f>'21'!$D$70</f>
        <v>0</v>
      </c>
      <c r="W20" s="148">
        <f>'22'!$D$70</f>
        <v>0</v>
      </c>
      <c r="X20" s="148">
        <f>'23'!$D$70</f>
        <v>0</v>
      </c>
      <c r="Y20" s="148">
        <f>'24'!$D$70</f>
        <v>0</v>
      </c>
      <c r="Z20" s="148">
        <f>'25'!$D$70</f>
        <v>0</v>
      </c>
      <c r="AA20" s="148">
        <f>'26'!$D$70</f>
        <v>0</v>
      </c>
      <c r="AB20" s="148">
        <f>'27'!$D$70</f>
        <v>0</v>
      </c>
      <c r="AC20" s="148">
        <f>'28'!$D$70</f>
        <v>0</v>
      </c>
      <c r="AD20" s="148">
        <f>'29'!$D$70</f>
        <v>0</v>
      </c>
      <c r="AE20" s="148">
        <f>'30'!$D$70</f>
        <v>0</v>
      </c>
      <c r="AF20" s="148">
        <f>'31'!$D$70</f>
        <v>0</v>
      </c>
      <c r="AG20" s="148">
        <f>'32'!$D$70</f>
        <v>0</v>
      </c>
      <c r="AH20" s="148">
        <f>'33'!$D$70</f>
        <v>0</v>
      </c>
      <c r="AI20" s="148">
        <f>'34'!$D$70</f>
        <v>0</v>
      </c>
      <c r="AJ20" s="148">
        <f>'35'!$D$70</f>
        <v>0</v>
      </c>
      <c r="AK20" s="148">
        <f>'36'!$D$70</f>
        <v>0</v>
      </c>
      <c r="AL20" s="148">
        <f>'37'!$D$70</f>
        <v>0</v>
      </c>
      <c r="AM20" s="148">
        <f>'38'!$D$70</f>
        <v>0</v>
      </c>
      <c r="AN20" s="148">
        <f>'39'!$D$70</f>
        <v>0</v>
      </c>
      <c r="AO20" s="148">
        <f>'40'!$D$70</f>
        <v>0</v>
      </c>
      <c r="AP20" s="148">
        <f>'41'!$D$70</f>
        <v>0</v>
      </c>
      <c r="AQ20" s="148">
        <f>'42'!$D$70</f>
        <v>0</v>
      </c>
      <c r="AR20" s="148">
        <f>'43'!$D$70</f>
        <v>0</v>
      </c>
      <c r="AS20" s="148">
        <f>'44'!$D$70</f>
        <v>0</v>
      </c>
      <c r="AT20" s="149" t="str">
        <f t="shared" si="23"/>
        <v>Equipment</v>
      </c>
      <c r="AU20" s="100">
        <f t="shared" si="19"/>
        <v>0</v>
      </c>
      <c r="AV20" s="100">
        <f t="shared" si="20"/>
        <v>0</v>
      </c>
      <c r="AW20" s="101">
        <f>'424A'!C6</f>
        <v>0</v>
      </c>
      <c r="AX20" s="100">
        <f t="shared" si="21"/>
        <v>0</v>
      </c>
      <c r="AY20" s="100">
        <f t="shared" si="22"/>
        <v>0</v>
      </c>
      <c r="AZ20" s="144" t="s">
        <v>113</v>
      </c>
      <c r="BA20" s="103"/>
      <c r="BB20" s="103"/>
      <c r="BC20" s="104">
        <f>'Previous 424A'!C6</f>
        <v>0</v>
      </c>
      <c r="BN20" s="111" t="s">
        <v>73</v>
      </c>
    </row>
    <row r="21" spans="1:66" x14ac:dyDescent="0.3">
      <c r="A21" s="150" t="s">
        <v>7</v>
      </c>
      <c r="B21" s="151">
        <f>'1'!$D$85</f>
        <v>0</v>
      </c>
      <c r="C21" s="151">
        <f>'2'!$D$85</f>
        <v>0</v>
      </c>
      <c r="D21" s="151">
        <f>'3'!$D$85</f>
        <v>0</v>
      </c>
      <c r="E21" s="151">
        <f>'4'!$D$85</f>
        <v>0</v>
      </c>
      <c r="F21" s="151">
        <f>'5'!$D$85</f>
        <v>0</v>
      </c>
      <c r="G21" s="151">
        <f>'6'!$D$85</f>
        <v>0</v>
      </c>
      <c r="H21" s="151">
        <f>'7'!$D$85</f>
        <v>0</v>
      </c>
      <c r="I21" s="151">
        <f>'8'!$D$85</f>
        <v>0</v>
      </c>
      <c r="J21" s="151">
        <f>'9'!$D$85</f>
        <v>0</v>
      </c>
      <c r="K21" s="151">
        <f>'10'!$D$85</f>
        <v>0</v>
      </c>
      <c r="L21" s="151">
        <f>'11'!$D$85</f>
        <v>0</v>
      </c>
      <c r="M21" s="151">
        <f>'12'!$D$85</f>
        <v>0</v>
      </c>
      <c r="N21" s="151">
        <f>'13'!$D$85</f>
        <v>0</v>
      </c>
      <c r="O21" s="151">
        <f>'14'!$D$85</f>
        <v>0</v>
      </c>
      <c r="P21" s="151">
        <f>'15'!$D$85</f>
        <v>0</v>
      </c>
      <c r="Q21" s="151">
        <f>'16'!$D$85</f>
        <v>0</v>
      </c>
      <c r="R21" s="151">
        <f>'17'!$D$85</f>
        <v>0</v>
      </c>
      <c r="S21" s="151">
        <f>'18'!$D$85</f>
        <v>0</v>
      </c>
      <c r="T21" s="151">
        <f>'19'!$D$85</f>
        <v>0</v>
      </c>
      <c r="U21" s="151">
        <f>'20'!$D$85</f>
        <v>0</v>
      </c>
      <c r="V21" s="151">
        <f>'21'!$D$85</f>
        <v>0</v>
      </c>
      <c r="W21" s="151">
        <f>'22'!$D$85</f>
        <v>0</v>
      </c>
      <c r="X21" s="151">
        <f>'23'!$D$85</f>
        <v>0</v>
      </c>
      <c r="Y21" s="151">
        <f>'24'!$D$85</f>
        <v>0</v>
      </c>
      <c r="Z21" s="151">
        <f>'25'!$D$85</f>
        <v>0</v>
      </c>
      <c r="AA21" s="151">
        <f>'26'!$D$85</f>
        <v>0</v>
      </c>
      <c r="AB21" s="151">
        <f>'27'!$D$85</f>
        <v>0</v>
      </c>
      <c r="AC21" s="151">
        <f>'28'!$D$85</f>
        <v>0</v>
      </c>
      <c r="AD21" s="151">
        <f>'29'!$D$85</f>
        <v>0</v>
      </c>
      <c r="AE21" s="151">
        <f>'30'!$D$85</f>
        <v>0</v>
      </c>
      <c r="AF21" s="151">
        <f>'31'!$D$85</f>
        <v>0</v>
      </c>
      <c r="AG21" s="151">
        <f>'32'!$D$85</f>
        <v>0</v>
      </c>
      <c r="AH21" s="151">
        <f>'33'!$D$85</f>
        <v>0</v>
      </c>
      <c r="AI21" s="151">
        <f>'34'!$D$85</f>
        <v>0</v>
      </c>
      <c r="AJ21" s="151">
        <f>'35'!$D$85</f>
        <v>0</v>
      </c>
      <c r="AK21" s="151">
        <f>'36'!$D$85</f>
        <v>0</v>
      </c>
      <c r="AL21" s="151">
        <f>'37'!$D$85</f>
        <v>0</v>
      </c>
      <c r="AM21" s="151">
        <f>'38'!$D$85</f>
        <v>0</v>
      </c>
      <c r="AN21" s="151">
        <f>'39'!$D$85</f>
        <v>0</v>
      </c>
      <c r="AO21" s="151">
        <f>'40'!$D$85</f>
        <v>0</v>
      </c>
      <c r="AP21" s="151">
        <f>'41'!$D$85</f>
        <v>0</v>
      </c>
      <c r="AQ21" s="151">
        <f>'42'!$D$85</f>
        <v>0</v>
      </c>
      <c r="AR21" s="151">
        <f>'43'!$D$85</f>
        <v>0</v>
      </c>
      <c r="AS21" s="151">
        <f>'44'!$D$85</f>
        <v>0</v>
      </c>
      <c r="AT21" s="149" t="str">
        <f t="shared" si="23"/>
        <v>Supplies</v>
      </c>
      <c r="AU21" s="100">
        <f t="shared" si="19"/>
        <v>0</v>
      </c>
      <c r="AV21" s="100">
        <f t="shared" si="20"/>
        <v>0</v>
      </c>
      <c r="AW21" s="101">
        <f>'424A'!C7</f>
        <v>0</v>
      </c>
      <c r="AX21" s="100">
        <f t="shared" si="21"/>
        <v>0</v>
      </c>
      <c r="AY21" s="100">
        <f t="shared" si="22"/>
        <v>0</v>
      </c>
      <c r="AZ21" s="144" t="s">
        <v>15</v>
      </c>
      <c r="BA21" s="103"/>
      <c r="BB21" s="103"/>
      <c r="BC21" s="104">
        <f>'Previous 424A'!C7</f>
        <v>0</v>
      </c>
    </row>
    <row r="22" spans="1:66" x14ac:dyDescent="0.3">
      <c r="A22" s="152" t="s">
        <v>8</v>
      </c>
      <c r="B22" s="153">
        <f>'1'!$D$103</f>
        <v>0</v>
      </c>
      <c r="C22" s="153">
        <f>'2'!$D$103</f>
        <v>0</v>
      </c>
      <c r="D22" s="153">
        <f>'3'!$D$103</f>
        <v>0</v>
      </c>
      <c r="E22" s="153">
        <f>'4'!$D$103</f>
        <v>0</v>
      </c>
      <c r="F22" s="153">
        <f>'5'!$D$103</f>
        <v>0</v>
      </c>
      <c r="G22" s="153">
        <f>'6'!$D$103</f>
        <v>0</v>
      </c>
      <c r="H22" s="153">
        <f>'7'!$D$103</f>
        <v>0</v>
      </c>
      <c r="I22" s="153">
        <f>'8'!$D$103</f>
        <v>0</v>
      </c>
      <c r="J22" s="153">
        <f>'9'!$D$103</f>
        <v>0</v>
      </c>
      <c r="K22" s="153">
        <f>'10'!$D$103</f>
        <v>0</v>
      </c>
      <c r="L22" s="153">
        <f>'11'!$D$103</f>
        <v>0</v>
      </c>
      <c r="M22" s="153">
        <f>'12'!$D$103</f>
        <v>0</v>
      </c>
      <c r="N22" s="153">
        <f>'13'!$D$103</f>
        <v>0</v>
      </c>
      <c r="O22" s="153">
        <f>'14'!$D$103</f>
        <v>0</v>
      </c>
      <c r="P22" s="153">
        <f>'15'!$D$103</f>
        <v>0</v>
      </c>
      <c r="Q22" s="153">
        <f>'16'!$D$103</f>
        <v>0</v>
      </c>
      <c r="R22" s="153">
        <f>'17'!$D$103</f>
        <v>0</v>
      </c>
      <c r="S22" s="153">
        <f>'18'!$D$103</f>
        <v>0</v>
      </c>
      <c r="T22" s="153">
        <f>'19'!$D$103</f>
        <v>0</v>
      </c>
      <c r="U22" s="153">
        <f>'20'!$D$103</f>
        <v>0</v>
      </c>
      <c r="V22" s="153">
        <f>'21'!$D$103</f>
        <v>0</v>
      </c>
      <c r="W22" s="153">
        <f>'22'!$D$103</f>
        <v>0</v>
      </c>
      <c r="X22" s="153">
        <f>'23'!$D$103</f>
        <v>0</v>
      </c>
      <c r="Y22" s="153">
        <f>'24'!$D$103</f>
        <v>0</v>
      </c>
      <c r="Z22" s="153">
        <f>'25'!$D$103</f>
        <v>0</v>
      </c>
      <c r="AA22" s="153">
        <f>'26'!$D$103</f>
        <v>0</v>
      </c>
      <c r="AB22" s="153">
        <f>'27'!$D$103</f>
        <v>0</v>
      </c>
      <c r="AC22" s="153">
        <f>'28'!$D$103</f>
        <v>0</v>
      </c>
      <c r="AD22" s="153">
        <f>'29'!$D$103</f>
        <v>0</v>
      </c>
      <c r="AE22" s="153">
        <f>'30'!$D$103</f>
        <v>0</v>
      </c>
      <c r="AF22" s="153">
        <f>'31'!$D$103</f>
        <v>0</v>
      </c>
      <c r="AG22" s="153">
        <f>'32'!$D$103</f>
        <v>0</v>
      </c>
      <c r="AH22" s="153">
        <f>'33'!$D$103</f>
        <v>0</v>
      </c>
      <c r="AI22" s="153">
        <f>'34'!$D$103</f>
        <v>0</v>
      </c>
      <c r="AJ22" s="153">
        <f>'35'!$D$103</f>
        <v>0</v>
      </c>
      <c r="AK22" s="153">
        <f>'36'!$D$103</f>
        <v>0</v>
      </c>
      <c r="AL22" s="153">
        <f>'37'!$D$103</f>
        <v>0</v>
      </c>
      <c r="AM22" s="153">
        <f>'38'!$D$103</f>
        <v>0</v>
      </c>
      <c r="AN22" s="153">
        <f>'39'!$D$103</f>
        <v>0</v>
      </c>
      <c r="AO22" s="153">
        <f>'40'!$D$103</f>
        <v>0</v>
      </c>
      <c r="AP22" s="153">
        <f>'41'!$D$103</f>
        <v>0</v>
      </c>
      <c r="AQ22" s="153">
        <f>'42'!$D$103</f>
        <v>0</v>
      </c>
      <c r="AR22" s="153">
        <f>'43'!$D$103</f>
        <v>0</v>
      </c>
      <c r="AS22" s="153">
        <f>'44'!$D$103</f>
        <v>0</v>
      </c>
      <c r="AT22" s="149" t="str">
        <f t="shared" si="23"/>
        <v>Contractual</v>
      </c>
      <c r="AU22" s="100">
        <f t="shared" si="19"/>
        <v>0</v>
      </c>
      <c r="AV22" s="100">
        <f t="shared" si="20"/>
        <v>0</v>
      </c>
      <c r="AW22" s="101">
        <f>'424A'!C8</f>
        <v>0</v>
      </c>
      <c r="AX22" s="100">
        <f t="shared" si="21"/>
        <v>0</v>
      </c>
      <c r="AY22" s="100">
        <f t="shared" si="22"/>
        <v>0</v>
      </c>
      <c r="AZ22" s="144" t="s">
        <v>114</v>
      </c>
      <c r="BA22" s="103"/>
      <c r="BB22" s="103"/>
      <c r="BC22" s="104">
        <f>'Previous 424A'!C8</f>
        <v>0</v>
      </c>
    </row>
    <row r="23" spans="1:66" x14ac:dyDescent="0.3">
      <c r="A23" s="147" t="s">
        <v>9</v>
      </c>
      <c r="B23" s="148">
        <f>'1'!$D$110</f>
        <v>0</v>
      </c>
      <c r="C23" s="148">
        <f>'2'!$D$110</f>
        <v>0</v>
      </c>
      <c r="D23" s="148">
        <f>'3'!$D$110</f>
        <v>0</v>
      </c>
      <c r="E23" s="148">
        <f>'4'!$D$110</f>
        <v>0</v>
      </c>
      <c r="F23" s="148">
        <f>'5'!$D$110</f>
        <v>0</v>
      </c>
      <c r="G23" s="148">
        <f>'6'!$D$110</f>
        <v>0</v>
      </c>
      <c r="H23" s="148">
        <f>'7'!$D$110</f>
        <v>0</v>
      </c>
      <c r="I23" s="148">
        <f>'8'!$D$110</f>
        <v>0</v>
      </c>
      <c r="J23" s="148">
        <f>'9'!$D$110</f>
        <v>0</v>
      </c>
      <c r="K23" s="148">
        <f>'10'!$D$110</f>
        <v>0</v>
      </c>
      <c r="L23" s="148">
        <f>'11'!$D$110</f>
        <v>0</v>
      </c>
      <c r="M23" s="148">
        <f>'12'!$D$110</f>
        <v>0</v>
      </c>
      <c r="N23" s="148">
        <f>'13'!$D$110</f>
        <v>0</v>
      </c>
      <c r="O23" s="148">
        <f>'14'!$D$110</f>
        <v>0</v>
      </c>
      <c r="P23" s="148">
        <f>'15'!$D$110</f>
        <v>0</v>
      </c>
      <c r="Q23" s="148">
        <f>'16'!$D$110</f>
        <v>0</v>
      </c>
      <c r="R23" s="148">
        <f>'17'!$D$110</f>
        <v>0</v>
      </c>
      <c r="S23" s="148">
        <f>'18'!$D$110</f>
        <v>0</v>
      </c>
      <c r="T23" s="148">
        <f>'19'!$D$110</f>
        <v>0</v>
      </c>
      <c r="U23" s="148">
        <f>'20'!$D$110</f>
        <v>0</v>
      </c>
      <c r="V23" s="148">
        <f>'21'!$D$110</f>
        <v>0</v>
      </c>
      <c r="W23" s="148">
        <f>'22'!$D$110</f>
        <v>0</v>
      </c>
      <c r="X23" s="148">
        <f>'23'!$D$110</f>
        <v>0</v>
      </c>
      <c r="Y23" s="148">
        <f>'24'!$D$110</f>
        <v>0</v>
      </c>
      <c r="Z23" s="148">
        <f>'25'!$D$110</f>
        <v>0</v>
      </c>
      <c r="AA23" s="148">
        <f>'26'!$D$110</f>
        <v>0</v>
      </c>
      <c r="AB23" s="148">
        <f>'27'!$D$110</f>
        <v>0</v>
      </c>
      <c r="AC23" s="148">
        <f>'28'!$D$110</f>
        <v>0</v>
      </c>
      <c r="AD23" s="148">
        <f>'29'!$D$110</f>
        <v>0</v>
      </c>
      <c r="AE23" s="148">
        <f>'30'!$D$110</f>
        <v>0</v>
      </c>
      <c r="AF23" s="148">
        <f>'31'!$D$110</f>
        <v>0</v>
      </c>
      <c r="AG23" s="148">
        <f>'32'!$D$110</f>
        <v>0</v>
      </c>
      <c r="AH23" s="148">
        <f>'33'!$D$110</f>
        <v>0</v>
      </c>
      <c r="AI23" s="148">
        <f>'34'!$D$110</f>
        <v>0</v>
      </c>
      <c r="AJ23" s="148">
        <f>'35'!$D$110</f>
        <v>0</v>
      </c>
      <c r="AK23" s="148">
        <f>'36'!$D$110</f>
        <v>0</v>
      </c>
      <c r="AL23" s="148">
        <f>'37'!$D$110</f>
        <v>0</v>
      </c>
      <c r="AM23" s="148">
        <f>'38'!$D$110</f>
        <v>0</v>
      </c>
      <c r="AN23" s="148">
        <f>'39'!$D$110</f>
        <v>0</v>
      </c>
      <c r="AO23" s="148">
        <f>'40'!$D$110</f>
        <v>0</v>
      </c>
      <c r="AP23" s="148">
        <f>'41'!$D$110</f>
        <v>0</v>
      </c>
      <c r="AQ23" s="148">
        <f>'42'!$D$110</f>
        <v>0</v>
      </c>
      <c r="AR23" s="148">
        <f>'43'!$D$110</f>
        <v>0</v>
      </c>
      <c r="AS23" s="148">
        <f>'44'!$D$110</f>
        <v>0</v>
      </c>
      <c r="AT23" s="149" t="str">
        <f t="shared" si="23"/>
        <v>Consultants</v>
      </c>
      <c r="AU23" s="100">
        <f t="shared" si="19"/>
        <v>0</v>
      </c>
      <c r="AV23" s="100">
        <f t="shared" si="20"/>
        <v>0</v>
      </c>
      <c r="AW23" s="101">
        <f>'424A'!C9</f>
        <v>0</v>
      </c>
      <c r="AX23" s="100">
        <f t="shared" si="21"/>
        <v>0</v>
      </c>
      <c r="AY23" s="100">
        <f t="shared" si="22"/>
        <v>0</v>
      </c>
      <c r="AZ23" s="144"/>
      <c r="BA23" s="103"/>
      <c r="BB23" s="103"/>
      <c r="BC23" s="104">
        <f>'Previous 424A'!C9</f>
        <v>0</v>
      </c>
      <c r="BN23" s="111" t="s">
        <v>84</v>
      </c>
    </row>
    <row r="24" spans="1:66" x14ac:dyDescent="0.3">
      <c r="A24" s="147" t="s">
        <v>10</v>
      </c>
      <c r="B24" s="154">
        <f>'1'!$D$128</f>
        <v>0</v>
      </c>
      <c r="C24" s="154">
        <f>'2'!$D$128</f>
        <v>0</v>
      </c>
      <c r="D24" s="154">
        <f>'3'!$D$128</f>
        <v>0</v>
      </c>
      <c r="E24" s="154">
        <f>'4'!$D$128</f>
        <v>0</v>
      </c>
      <c r="F24" s="154">
        <f>'5'!$D$128</f>
        <v>0</v>
      </c>
      <c r="G24" s="154">
        <f>'6'!$D$128</f>
        <v>0</v>
      </c>
      <c r="H24" s="154">
        <f>'7'!$D$128</f>
        <v>0</v>
      </c>
      <c r="I24" s="154">
        <f>'8'!$D$128</f>
        <v>0</v>
      </c>
      <c r="J24" s="154">
        <f>'9'!$D$128</f>
        <v>0</v>
      </c>
      <c r="K24" s="154">
        <f>'10'!$D$128</f>
        <v>0</v>
      </c>
      <c r="L24" s="154">
        <f>'11'!$D$128</f>
        <v>0</v>
      </c>
      <c r="M24" s="154">
        <f>'12'!$D$128</f>
        <v>0</v>
      </c>
      <c r="N24" s="154">
        <f>'13'!$D$128</f>
        <v>0</v>
      </c>
      <c r="O24" s="154">
        <f>'14'!$D$128</f>
        <v>0</v>
      </c>
      <c r="P24" s="154">
        <f>'15'!$D$128</f>
        <v>0</v>
      </c>
      <c r="Q24" s="154">
        <f>'16'!$D$128</f>
        <v>0</v>
      </c>
      <c r="R24" s="154">
        <f>'17'!$D$128</f>
        <v>0</v>
      </c>
      <c r="S24" s="154">
        <f>'18'!$D$128</f>
        <v>0</v>
      </c>
      <c r="T24" s="154">
        <f>'19'!$D$128</f>
        <v>0</v>
      </c>
      <c r="U24" s="154">
        <f>'20'!$D$128</f>
        <v>0</v>
      </c>
      <c r="V24" s="154">
        <f>'21'!$D$128</f>
        <v>0</v>
      </c>
      <c r="W24" s="154">
        <f>'22'!$D$128</f>
        <v>0</v>
      </c>
      <c r="X24" s="154">
        <f>'23'!$D$128</f>
        <v>0</v>
      </c>
      <c r="Y24" s="154">
        <f>'24'!$D$128</f>
        <v>0</v>
      </c>
      <c r="Z24" s="154">
        <f>'25'!$D$128</f>
        <v>0</v>
      </c>
      <c r="AA24" s="154">
        <f>'26'!$D$128</f>
        <v>0</v>
      </c>
      <c r="AB24" s="154">
        <f>'27'!$D$128</f>
        <v>0</v>
      </c>
      <c r="AC24" s="154">
        <f>'28'!$D$128</f>
        <v>0</v>
      </c>
      <c r="AD24" s="154">
        <f>'29'!$D$128</f>
        <v>0</v>
      </c>
      <c r="AE24" s="154">
        <f>'30'!$D$128</f>
        <v>0</v>
      </c>
      <c r="AF24" s="154">
        <f>'31'!$D$128</f>
        <v>0</v>
      </c>
      <c r="AG24" s="154">
        <f>'32'!$D$128</f>
        <v>0</v>
      </c>
      <c r="AH24" s="154">
        <f>'33'!$D$128</f>
        <v>0</v>
      </c>
      <c r="AI24" s="154">
        <f>'34'!$D$128</f>
        <v>0</v>
      </c>
      <c r="AJ24" s="154">
        <f>'35'!$D$128</f>
        <v>0</v>
      </c>
      <c r="AK24" s="154">
        <f>'36'!$D$128</f>
        <v>0</v>
      </c>
      <c r="AL24" s="154">
        <f>'37'!$D$128</f>
        <v>0</v>
      </c>
      <c r="AM24" s="154">
        <f>'38'!$D$128</f>
        <v>0</v>
      </c>
      <c r="AN24" s="154">
        <f>'39'!$D$128</f>
        <v>0</v>
      </c>
      <c r="AO24" s="154">
        <f>'40'!$D$128</f>
        <v>0</v>
      </c>
      <c r="AP24" s="154">
        <f>'41'!$D$128</f>
        <v>0</v>
      </c>
      <c r="AQ24" s="154">
        <f>'42'!$D$128</f>
        <v>0</v>
      </c>
      <c r="AR24" s="154">
        <f>'43'!$D$128</f>
        <v>0</v>
      </c>
      <c r="AS24" s="154">
        <f>'44'!$D$128</f>
        <v>0</v>
      </c>
      <c r="AT24" s="149" t="str">
        <f t="shared" si="23"/>
        <v>Other</v>
      </c>
      <c r="AU24" s="100">
        <f t="shared" si="19"/>
        <v>0</v>
      </c>
      <c r="AV24" s="100">
        <f t="shared" si="20"/>
        <v>0</v>
      </c>
      <c r="AW24" s="101">
        <f>'424A'!C10</f>
        <v>0</v>
      </c>
      <c r="AX24" s="100">
        <f t="shared" si="21"/>
        <v>0</v>
      </c>
      <c r="AY24" s="100">
        <f t="shared" si="22"/>
        <v>0</v>
      </c>
      <c r="AZ24" s="144"/>
      <c r="BA24" s="103"/>
      <c r="BB24" s="103"/>
      <c r="BC24" s="104">
        <f>'Previous 424A'!C10</f>
        <v>0</v>
      </c>
      <c r="BN24" s="111" t="s">
        <v>85</v>
      </c>
    </row>
    <row r="25" spans="1:66" ht="15.75" thickBot="1" x14ac:dyDescent="0.35">
      <c r="A25" s="155" t="s">
        <v>62</v>
      </c>
      <c r="B25" s="156">
        <f t="shared" ref="B25:AS25" si="24">SUM(B17:B24)</f>
        <v>0</v>
      </c>
      <c r="C25" s="156">
        <f t="shared" si="24"/>
        <v>0</v>
      </c>
      <c r="D25" s="156">
        <f t="shared" si="24"/>
        <v>0</v>
      </c>
      <c r="E25" s="156">
        <f t="shared" si="24"/>
        <v>0</v>
      </c>
      <c r="F25" s="156">
        <f t="shared" si="24"/>
        <v>0</v>
      </c>
      <c r="G25" s="156">
        <f t="shared" si="24"/>
        <v>0</v>
      </c>
      <c r="H25" s="156">
        <f t="shared" si="24"/>
        <v>0</v>
      </c>
      <c r="I25" s="156">
        <f t="shared" si="24"/>
        <v>0</v>
      </c>
      <c r="J25" s="156">
        <f t="shared" si="24"/>
        <v>0</v>
      </c>
      <c r="K25" s="156">
        <f t="shared" si="24"/>
        <v>0</v>
      </c>
      <c r="L25" s="156">
        <f t="shared" si="24"/>
        <v>0</v>
      </c>
      <c r="M25" s="156">
        <f t="shared" si="24"/>
        <v>0</v>
      </c>
      <c r="N25" s="156">
        <f t="shared" si="24"/>
        <v>0</v>
      </c>
      <c r="O25" s="156">
        <f t="shared" si="24"/>
        <v>0</v>
      </c>
      <c r="P25" s="156">
        <f t="shared" si="24"/>
        <v>0</v>
      </c>
      <c r="Q25" s="156">
        <f t="shared" si="24"/>
        <v>0</v>
      </c>
      <c r="R25" s="156">
        <f t="shared" si="24"/>
        <v>0</v>
      </c>
      <c r="S25" s="156">
        <f t="shared" si="24"/>
        <v>0</v>
      </c>
      <c r="T25" s="156">
        <f t="shared" si="24"/>
        <v>0</v>
      </c>
      <c r="U25" s="156">
        <f t="shared" si="24"/>
        <v>0</v>
      </c>
      <c r="V25" s="156">
        <f t="shared" si="24"/>
        <v>0</v>
      </c>
      <c r="W25" s="156">
        <f t="shared" si="24"/>
        <v>0</v>
      </c>
      <c r="X25" s="156">
        <f t="shared" si="24"/>
        <v>0</v>
      </c>
      <c r="Y25" s="156">
        <f t="shared" si="24"/>
        <v>0</v>
      </c>
      <c r="Z25" s="156">
        <f t="shared" si="24"/>
        <v>0</v>
      </c>
      <c r="AA25" s="156">
        <f t="shared" si="24"/>
        <v>0</v>
      </c>
      <c r="AB25" s="156">
        <f t="shared" si="24"/>
        <v>0</v>
      </c>
      <c r="AC25" s="156">
        <f t="shared" si="24"/>
        <v>0</v>
      </c>
      <c r="AD25" s="156">
        <f t="shared" si="24"/>
        <v>0</v>
      </c>
      <c r="AE25" s="156">
        <f t="shared" si="24"/>
        <v>0</v>
      </c>
      <c r="AF25" s="156">
        <f t="shared" si="24"/>
        <v>0</v>
      </c>
      <c r="AG25" s="156">
        <f t="shared" si="24"/>
        <v>0</v>
      </c>
      <c r="AH25" s="156">
        <f t="shared" si="24"/>
        <v>0</v>
      </c>
      <c r="AI25" s="156">
        <f t="shared" si="24"/>
        <v>0</v>
      </c>
      <c r="AJ25" s="156">
        <f t="shared" si="24"/>
        <v>0</v>
      </c>
      <c r="AK25" s="156">
        <f t="shared" si="24"/>
        <v>0</v>
      </c>
      <c r="AL25" s="156">
        <f t="shared" si="24"/>
        <v>0</v>
      </c>
      <c r="AM25" s="156">
        <f t="shared" si="24"/>
        <v>0</v>
      </c>
      <c r="AN25" s="156">
        <f t="shared" ref="AN25:AR25" si="25">SUM(AN17:AN24)</f>
        <v>0</v>
      </c>
      <c r="AO25" s="156">
        <f t="shared" si="25"/>
        <v>0</v>
      </c>
      <c r="AP25" s="156">
        <f t="shared" si="25"/>
        <v>0</v>
      </c>
      <c r="AQ25" s="156">
        <f t="shared" si="25"/>
        <v>0</v>
      </c>
      <c r="AR25" s="156">
        <f t="shared" si="25"/>
        <v>0</v>
      </c>
      <c r="AS25" s="156">
        <f t="shared" si="24"/>
        <v>0</v>
      </c>
      <c r="AT25" s="157" t="s">
        <v>62</v>
      </c>
      <c r="AU25" s="158">
        <f t="shared" ref="AU25:AY25" si="26">SUM(AU17:AU24)</f>
        <v>0</v>
      </c>
      <c r="AV25" s="158">
        <f t="shared" si="26"/>
        <v>0</v>
      </c>
      <c r="AW25" s="159">
        <f>'424A'!C11</f>
        <v>0</v>
      </c>
      <c r="AX25" s="158">
        <f t="shared" si="26"/>
        <v>0</v>
      </c>
      <c r="AY25" s="158">
        <f t="shared" si="26"/>
        <v>0</v>
      </c>
      <c r="AZ25" s="160"/>
      <c r="BA25" s="103"/>
      <c r="BB25" s="103"/>
      <c r="BC25" s="161">
        <f>'Previous 424A'!C11</f>
        <v>0</v>
      </c>
      <c r="BN25" s="111" t="s">
        <v>86</v>
      </c>
    </row>
    <row r="26" spans="1:66" ht="15.75" thickBot="1" x14ac:dyDescent="0.35">
      <c r="A26" s="103"/>
      <c r="B26" s="162"/>
      <c r="C26" s="162"/>
      <c r="D26" s="162"/>
      <c r="E26" s="162"/>
      <c r="F26" s="162"/>
      <c r="G26" s="162"/>
      <c r="H26" s="162"/>
      <c r="I26" s="162"/>
      <c r="J26" s="162"/>
      <c r="K26" s="162"/>
      <c r="L26" s="162"/>
      <c r="M26" s="162"/>
      <c r="N26" s="162"/>
      <c r="O26" s="162"/>
      <c r="P26" s="162"/>
      <c r="Q26" s="162"/>
      <c r="R26" s="162"/>
      <c r="S26" s="162"/>
      <c r="T26" s="162"/>
      <c r="U26" s="162"/>
      <c r="V26" s="162"/>
      <c r="W26" s="162"/>
      <c r="X26" s="162"/>
      <c r="Y26" s="162"/>
      <c r="Z26" s="162"/>
      <c r="AA26" s="162"/>
      <c r="AB26" s="162"/>
      <c r="AC26" s="162"/>
      <c r="AD26" s="162"/>
      <c r="AE26" s="162"/>
      <c r="AF26" s="162"/>
      <c r="AG26" s="162"/>
      <c r="AH26" s="162"/>
      <c r="AI26" s="162"/>
      <c r="AJ26" s="162"/>
      <c r="AK26" s="162"/>
      <c r="AL26" s="162"/>
      <c r="AM26" s="162"/>
      <c r="AN26" s="162"/>
      <c r="AO26" s="162"/>
      <c r="AP26" s="162"/>
      <c r="AQ26" s="162"/>
      <c r="AR26" s="162"/>
      <c r="AS26" s="162"/>
      <c r="AT26" s="103"/>
      <c r="AU26" s="162"/>
      <c r="AV26" s="162"/>
      <c r="AW26" s="162"/>
      <c r="AX26" s="162"/>
      <c r="AY26" s="162"/>
      <c r="AZ26" s="163"/>
      <c r="BA26" s="103"/>
      <c r="BB26" s="103"/>
      <c r="BC26" s="162"/>
    </row>
    <row r="27" spans="1:66" s="146" customFormat="1" ht="16.149999999999999" customHeight="1" thickBot="1" x14ac:dyDescent="0.35">
      <c r="A27" s="128" t="s">
        <v>61</v>
      </c>
      <c r="B27" s="129">
        <f t="shared" ref="B27" si="27">+B1</f>
        <v>1</v>
      </c>
      <c r="C27" s="129">
        <f t="shared" ref="C27:AS27" si="28">+C1</f>
        <v>2</v>
      </c>
      <c r="D27" s="129">
        <f t="shared" si="28"/>
        <v>3</v>
      </c>
      <c r="E27" s="129">
        <f t="shared" si="28"/>
        <v>4</v>
      </c>
      <c r="F27" s="129">
        <f t="shared" si="28"/>
        <v>5</v>
      </c>
      <c r="G27" s="129">
        <f t="shared" si="28"/>
        <v>6</v>
      </c>
      <c r="H27" s="129">
        <f t="shared" si="28"/>
        <v>7</v>
      </c>
      <c r="I27" s="129">
        <f t="shared" si="28"/>
        <v>8</v>
      </c>
      <c r="J27" s="129">
        <f t="shared" si="28"/>
        <v>9</v>
      </c>
      <c r="K27" s="129">
        <f t="shared" si="28"/>
        <v>10</v>
      </c>
      <c r="L27" s="129">
        <f t="shared" si="28"/>
        <v>11</v>
      </c>
      <c r="M27" s="129">
        <f t="shared" si="28"/>
        <v>12</v>
      </c>
      <c r="N27" s="129">
        <f t="shared" si="28"/>
        <v>13</v>
      </c>
      <c r="O27" s="129">
        <f t="shared" si="28"/>
        <v>14</v>
      </c>
      <c r="P27" s="129">
        <f t="shared" si="28"/>
        <v>15</v>
      </c>
      <c r="Q27" s="129">
        <f t="shared" si="28"/>
        <v>16</v>
      </c>
      <c r="R27" s="129">
        <f t="shared" si="28"/>
        <v>17</v>
      </c>
      <c r="S27" s="129">
        <f t="shared" si="28"/>
        <v>18</v>
      </c>
      <c r="T27" s="129">
        <f t="shared" si="28"/>
        <v>19</v>
      </c>
      <c r="U27" s="129">
        <f t="shared" si="28"/>
        <v>20</v>
      </c>
      <c r="V27" s="129">
        <f t="shared" si="28"/>
        <v>21</v>
      </c>
      <c r="W27" s="129">
        <f t="shared" si="28"/>
        <v>22</v>
      </c>
      <c r="X27" s="129">
        <f t="shared" si="28"/>
        <v>23</v>
      </c>
      <c r="Y27" s="129">
        <f t="shared" si="28"/>
        <v>24</v>
      </c>
      <c r="Z27" s="129">
        <f t="shared" si="28"/>
        <v>25</v>
      </c>
      <c r="AA27" s="129">
        <f t="shared" si="28"/>
        <v>26</v>
      </c>
      <c r="AB27" s="129">
        <f t="shared" si="28"/>
        <v>27</v>
      </c>
      <c r="AC27" s="129">
        <f t="shared" si="28"/>
        <v>28</v>
      </c>
      <c r="AD27" s="129">
        <f t="shared" si="28"/>
        <v>29</v>
      </c>
      <c r="AE27" s="129">
        <f t="shared" si="28"/>
        <v>30</v>
      </c>
      <c r="AF27" s="129">
        <f t="shared" si="28"/>
        <v>31</v>
      </c>
      <c r="AG27" s="129">
        <f t="shared" si="28"/>
        <v>32</v>
      </c>
      <c r="AH27" s="129">
        <f t="shared" si="28"/>
        <v>33</v>
      </c>
      <c r="AI27" s="129">
        <f t="shared" si="28"/>
        <v>34</v>
      </c>
      <c r="AJ27" s="129">
        <f t="shared" si="28"/>
        <v>35</v>
      </c>
      <c r="AK27" s="129">
        <f t="shared" si="28"/>
        <v>36</v>
      </c>
      <c r="AL27" s="129">
        <f t="shared" si="28"/>
        <v>37</v>
      </c>
      <c r="AM27" s="129">
        <f t="shared" si="28"/>
        <v>38</v>
      </c>
      <c r="AN27" s="129">
        <f t="shared" ref="AN27:AR27" si="29">+AN1</f>
        <v>39</v>
      </c>
      <c r="AO27" s="129">
        <f t="shared" si="29"/>
        <v>40</v>
      </c>
      <c r="AP27" s="129">
        <f t="shared" si="29"/>
        <v>41</v>
      </c>
      <c r="AQ27" s="129">
        <f t="shared" si="29"/>
        <v>42</v>
      </c>
      <c r="AR27" s="129">
        <f t="shared" si="29"/>
        <v>43</v>
      </c>
      <c r="AS27" s="129">
        <f t="shared" si="28"/>
        <v>44</v>
      </c>
      <c r="AT27" s="130" t="str">
        <f>+A28</f>
        <v>IN-KIND MATCH</v>
      </c>
      <c r="AU27" s="131" t="str">
        <f>+AU15</f>
        <v xml:space="preserve">                             Total  Budget Justifictions</v>
      </c>
      <c r="AV27" s="132"/>
      <c r="AW27" s="133" t="str">
        <f t="shared" ref="AW27:AW28" si="30">+AW15</f>
        <v xml:space="preserve">Network 424A </v>
      </c>
      <c r="AX27" s="134" t="str">
        <f t="shared" ref="AX27:AY27" si="31">+AX15</f>
        <v>Variance</v>
      </c>
      <c r="AY27" s="134" t="str">
        <f t="shared" si="31"/>
        <v xml:space="preserve">INCREASE  /  </v>
      </c>
      <c r="AZ27" s="136" t="s">
        <v>112</v>
      </c>
      <c r="BA27" s="82"/>
      <c r="BB27" s="82"/>
      <c r="BC27" s="137" t="str">
        <f t="shared" ref="BC27:BC28" si="32">+BC15</f>
        <v xml:space="preserve">Network 424A </v>
      </c>
    </row>
    <row r="28" spans="1:66" s="146" customFormat="1" ht="11.45" customHeight="1" x14ac:dyDescent="0.3">
      <c r="A28" s="164" t="s">
        <v>49</v>
      </c>
      <c r="B28" s="139">
        <f t="shared" ref="B28" si="33">+B2</f>
        <v>0</v>
      </c>
      <c r="C28" s="139">
        <f t="shared" ref="C28:AS28" si="34">+C2</f>
        <v>0</v>
      </c>
      <c r="D28" s="139">
        <f t="shared" si="34"/>
        <v>0</v>
      </c>
      <c r="E28" s="139">
        <f t="shared" si="34"/>
        <v>0</v>
      </c>
      <c r="F28" s="139">
        <f t="shared" si="34"/>
        <v>0</v>
      </c>
      <c r="G28" s="139">
        <f t="shared" si="34"/>
        <v>0</v>
      </c>
      <c r="H28" s="139">
        <f t="shared" si="34"/>
        <v>0</v>
      </c>
      <c r="I28" s="139">
        <f t="shared" si="34"/>
        <v>0</v>
      </c>
      <c r="J28" s="139">
        <f t="shared" si="34"/>
        <v>0</v>
      </c>
      <c r="K28" s="139">
        <f t="shared" si="34"/>
        <v>0</v>
      </c>
      <c r="L28" s="139">
        <f>+L2</f>
        <v>0</v>
      </c>
      <c r="M28" s="139">
        <f t="shared" si="34"/>
        <v>0</v>
      </c>
      <c r="N28" s="139">
        <f t="shared" si="34"/>
        <v>0</v>
      </c>
      <c r="O28" s="139">
        <f t="shared" si="34"/>
        <v>0</v>
      </c>
      <c r="P28" s="139">
        <f t="shared" si="34"/>
        <v>0</v>
      </c>
      <c r="Q28" s="139">
        <f t="shared" si="34"/>
        <v>0</v>
      </c>
      <c r="R28" s="139">
        <f t="shared" si="34"/>
        <v>0</v>
      </c>
      <c r="S28" s="139">
        <f t="shared" si="34"/>
        <v>0</v>
      </c>
      <c r="T28" s="139">
        <f t="shared" si="34"/>
        <v>0</v>
      </c>
      <c r="U28" s="139">
        <f t="shared" si="34"/>
        <v>0</v>
      </c>
      <c r="V28" s="139">
        <f t="shared" si="34"/>
        <v>0</v>
      </c>
      <c r="W28" s="139">
        <f t="shared" si="34"/>
        <v>0</v>
      </c>
      <c r="X28" s="139">
        <f t="shared" si="34"/>
        <v>0</v>
      </c>
      <c r="Y28" s="139">
        <f t="shared" si="34"/>
        <v>0</v>
      </c>
      <c r="Z28" s="139">
        <f t="shared" si="34"/>
        <v>0</v>
      </c>
      <c r="AA28" s="139">
        <f t="shared" si="34"/>
        <v>0</v>
      </c>
      <c r="AB28" s="139">
        <f t="shared" si="34"/>
        <v>0</v>
      </c>
      <c r="AC28" s="139">
        <f t="shared" si="34"/>
        <v>0</v>
      </c>
      <c r="AD28" s="139">
        <f t="shared" si="34"/>
        <v>0</v>
      </c>
      <c r="AE28" s="139">
        <f t="shared" si="34"/>
        <v>0</v>
      </c>
      <c r="AF28" s="139">
        <f t="shared" si="34"/>
        <v>0</v>
      </c>
      <c r="AG28" s="139">
        <f t="shared" si="34"/>
        <v>0</v>
      </c>
      <c r="AH28" s="139">
        <f t="shared" si="34"/>
        <v>0</v>
      </c>
      <c r="AI28" s="139">
        <f t="shared" si="34"/>
        <v>0</v>
      </c>
      <c r="AJ28" s="139">
        <f t="shared" si="34"/>
        <v>0</v>
      </c>
      <c r="AK28" s="139">
        <f t="shared" si="34"/>
        <v>0</v>
      </c>
      <c r="AL28" s="139">
        <f t="shared" si="34"/>
        <v>0</v>
      </c>
      <c r="AM28" s="139">
        <f t="shared" si="34"/>
        <v>0</v>
      </c>
      <c r="AN28" s="139">
        <f t="shared" ref="AN28:AR28" si="35">+AN2</f>
        <v>0</v>
      </c>
      <c r="AO28" s="139">
        <f t="shared" si="35"/>
        <v>0</v>
      </c>
      <c r="AP28" s="139">
        <f t="shared" si="35"/>
        <v>0</v>
      </c>
      <c r="AQ28" s="139">
        <f t="shared" si="35"/>
        <v>0</v>
      </c>
      <c r="AR28" s="139">
        <f t="shared" si="35"/>
        <v>0</v>
      </c>
      <c r="AS28" s="139">
        <f t="shared" si="34"/>
        <v>0</v>
      </c>
      <c r="AT28" s="165" t="str">
        <f>+AT16</f>
        <v>SBDC Share</v>
      </c>
      <c r="AU28" s="166" t="str">
        <f t="shared" ref="AU28:AY28" si="36">+AU16</f>
        <v>Service Centers</v>
      </c>
      <c r="AV28" s="166" t="str">
        <f t="shared" si="36"/>
        <v>Lead &amp; Svc Ctrs</v>
      </c>
      <c r="AW28" s="92" t="str">
        <f t="shared" si="30"/>
        <v>SECTION B, C5</v>
      </c>
      <c r="AX28" s="89" t="str">
        <f t="shared" si="36"/>
        <v>(Lead + Service Centers) -  (424A)</v>
      </c>
      <c r="AY28" s="89" t="str">
        <f t="shared" si="36"/>
        <v>DECREASE</v>
      </c>
      <c r="AZ28" s="144" t="s">
        <v>83</v>
      </c>
      <c r="BA28" s="82"/>
      <c r="BB28" s="82"/>
      <c r="BC28" s="96" t="str">
        <f t="shared" si="32"/>
        <v>SECTION B, C5</v>
      </c>
    </row>
    <row r="29" spans="1:66" x14ac:dyDescent="0.3">
      <c r="A29" s="167" t="s">
        <v>3</v>
      </c>
      <c r="B29" s="168">
        <f>'1'!$E$37</f>
        <v>0</v>
      </c>
      <c r="C29" s="168">
        <f>'2'!$E$37</f>
        <v>0</v>
      </c>
      <c r="D29" s="168">
        <f>'3'!$E$37</f>
        <v>0</v>
      </c>
      <c r="E29" s="168">
        <f>'4'!$E$37</f>
        <v>0</v>
      </c>
      <c r="F29" s="168">
        <f>'5'!$E$37</f>
        <v>0</v>
      </c>
      <c r="G29" s="168">
        <f>'6'!$E$37</f>
        <v>0</v>
      </c>
      <c r="H29" s="168">
        <f>'7'!$E$37</f>
        <v>0</v>
      </c>
      <c r="I29" s="168">
        <f>'8'!$E$37</f>
        <v>0</v>
      </c>
      <c r="J29" s="168">
        <f>'9'!$E$37</f>
        <v>0</v>
      </c>
      <c r="K29" s="168">
        <f>'10'!$E$37</f>
        <v>0</v>
      </c>
      <c r="L29" s="168">
        <f>'11'!$E$37</f>
        <v>0</v>
      </c>
      <c r="M29" s="168">
        <f>'12'!$E$37</f>
        <v>0</v>
      </c>
      <c r="N29" s="168">
        <f>'13'!$E$37</f>
        <v>0</v>
      </c>
      <c r="O29" s="168">
        <f>'14'!$E$37</f>
        <v>0</v>
      </c>
      <c r="P29" s="168">
        <f>'15'!$E$37</f>
        <v>0</v>
      </c>
      <c r="Q29" s="168">
        <f>'16'!$E$37</f>
        <v>0</v>
      </c>
      <c r="R29" s="168">
        <f>'17'!$E$37</f>
        <v>0</v>
      </c>
      <c r="S29" s="168">
        <f>'18'!$E$37</f>
        <v>0</v>
      </c>
      <c r="T29" s="168">
        <f>'19'!$E$37</f>
        <v>0</v>
      </c>
      <c r="U29" s="168">
        <f>'20'!$E$37</f>
        <v>0</v>
      </c>
      <c r="V29" s="168">
        <f>'21'!$E$37</f>
        <v>0</v>
      </c>
      <c r="W29" s="168">
        <f>'22'!$E$37</f>
        <v>0</v>
      </c>
      <c r="X29" s="168">
        <f>'23'!$E$37</f>
        <v>0</v>
      </c>
      <c r="Y29" s="168">
        <f>'24'!$E$37</f>
        <v>0</v>
      </c>
      <c r="Z29" s="168">
        <f>'25'!$E$37</f>
        <v>0</v>
      </c>
      <c r="AA29" s="168">
        <f>'26'!$E$37</f>
        <v>0</v>
      </c>
      <c r="AB29" s="168">
        <f>'27'!$E$37</f>
        <v>0</v>
      </c>
      <c r="AC29" s="168">
        <f>'28'!$E$37</f>
        <v>0</v>
      </c>
      <c r="AD29" s="168">
        <f>'29'!$E$37</f>
        <v>0</v>
      </c>
      <c r="AE29" s="168">
        <f>'30'!$E$37</f>
        <v>0</v>
      </c>
      <c r="AF29" s="168">
        <f>'31'!$E$37</f>
        <v>0</v>
      </c>
      <c r="AG29" s="168">
        <f>'32'!$E$37</f>
        <v>0</v>
      </c>
      <c r="AH29" s="168">
        <f>'33'!$E$37</f>
        <v>0</v>
      </c>
      <c r="AI29" s="168">
        <f>'34'!$E$37</f>
        <v>0</v>
      </c>
      <c r="AJ29" s="168">
        <f>'35'!$E$37</f>
        <v>0</v>
      </c>
      <c r="AK29" s="168">
        <f>'36'!$E$37</f>
        <v>0</v>
      </c>
      <c r="AL29" s="168">
        <f>'37'!$E$37</f>
        <v>0</v>
      </c>
      <c r="AM29" s="168">
        <f>'38'!$E$37</f>
        <v>0</v>
      </c>
      <c r="AN29" s="168">
        <f>'39'!$E$37</f>
        <v>0</v>
      </c>
      <c r="AO29" s="168">
        <f>'40'!$E$37</f>
        <v>0</v>
      </c>
      <c r="AP29" s="168">
        <f>'41'!$E$37</f>
        <v>0</v>
      </c>
      <c r="AQ29" s="168">
        <f>'42'!$E$37</f>
        <v>0</v>
      </c>
      <c r="AR29" s="168">
        <f>'43'!$E$37</f>
        <v>0</v>
      </c>
      <c r="AS29" s="168">
        <f>'44'!$E$37</f>
        <v>0</v>
      </c>
      <c r="AT29" s="149" t="str">
        <f>AT3</f>
        <v>Personnel</v>
      </c>
      <c r="AU29" s="100">
        <f>SUM(C29:AS29)</f>
        <v>0</v>
      </c>
      <c r="AV29" s="100">
        <f t="shared" ref="AV29:AV36" si="37">+B29+AU29</f>
        <v>0</v>
      </c>
      <c r="AW29" s="101">
        <f>'424A'!D3</f>
        <v>0</v>
      </c>
      <c r="AX29" s="100">
        <f>+AV29-AW29</f>
        <v>0</v>
      </c>
      <c r="AY29" s="100">
        <f>+AW29-BC29</f>
        <v>0</v>
      </c>
      <c r="AZ29" s="144" t="s">
        <v>61</v>
      </c>
      <c r="BA29" s="103"/>
      <c r="BB29" s="103"/>
      <c r="BC29" s="104">
        <f>'Previous 424A'!D3</f>
        <v>0</v>
      </c>
    </row>
    <row r="30" spans="1:66" x14ac:dyDescent="0.3">
      <c r="A30" s="167" t="s">
        <v>4</v>
      </c>
      <c r="B30" s="168">
        <f>'1'!$E$44</f>
        <v>0</v>
      </c>
      <c r="C30" s="168">
        <f>'2'!$E$44</f>
        <v>0</v>
      </c>
      <c r="D30" s="168">
        <f>'3'!$E$44</f>
        <v>0</v>
      </c>
      <c r="E30" s="168">
        <f>'4'!$E$44</f>
        <v>0</v>
      </c>
      <c r="F30" s="168">
        <f>'5'!$E$44</f>
        <v>0</v>
      </c>
      <c r="G30" s="168">
        <f>'6'!$E$44</f>
        <v>0</v>
      </c>
      <c r="H30" s="168">
        <f>'7'!$E$44</f>
        <v>0</v>
      </c>
      <c r="I30" s="168">
        <f>'8'!$E$44</f>
        <v>0</v>
      </c>
      <c r="J30" s="168">
        <f>'9'!$E$44</f>
        <v>0</v>
      </c>
      <c r="K30" s="168">
        <f>'10'!$E$44</f>
        <v>0</v>
      </c>
      <c r="L30" s="168">
        <f>'11'!$E$44</f>
        <v>0</v>
      </c>
      <c r="M30" s="168">
        <f>'12'!$E$44</f>
        <v>0</v>
      </c>
      <c r="N30" s="168">
        <f>'13'!$E$44</f>
        <v>0</v>
      </c>
      <c r="O30" s="168">
        <f>'14'!$E$44</f>
        <v>0</v>
      </c>
      <c r="P30" s="168">
        <f>'15'!$E$44</f>
        <v>0</v>
      </c>
      <c r="Q30" s="168">
        <f>'16'!$E$44</f>
        <v>0</v>
      </c>
      <c r="R30" s="168">
        <f>'17'!$E$44</f>
        <v>0</v>
      </c>
      <c r="S30" s="168">
        <f>'18'!$E$44</f>
        <v>0</v>
      </c>
      <c r="T30" s="168">
        <f>'19'!$E$44</f>
        <v>0</v>
      </c>
      <c r="U30" s="168">
        <f>'20'!$E$44</f>
        <v>0</v>
      </c>
      <c r="V30" s="168">
        <f>'21'!$E$44</f>
        <v>0</v>
      </c>
      <c r="W30" s="168">
        <f>'22'!$E$44</f>
        <v>0</v>
      </c>
      <c r="X30" s="168">
        <f>'23'!$E$44</f>
        <v>0</v>
      </c>
      <c r="Y30" s="168">
        <f>'24'!$E$44</f>
        <v>0</v>
      </c>
      <c r="Z30" s="168">
        <f>'25'!$E$44</f>
        <v>0</v>
      </c>
      <c r="AA30" s="168">
        <f>'26'!$E$44</f>
        <v>0</v>
      </c>
      <c r="AB30" s="168">
        <f>'27'!$E$44</f>
        <v>0</v>
      </c>
      <c r="AC30" s="168">
        <f>'28'!$E$44</f>
        <v>0</v>
      </c>
      <c r="AD30" s="168">
        <f>'29'!$E$44</f>
        <v>0</v>
      </c>
      <c r="AE30" s="168">
        <f>'30'!$E$44</f>
        <v>0</v>
      </c>
      <c r="AF30" s="168">
        <f>'31'!$E$44</f>
        <v>0</v>
      </c>
      <c r="AG30" s="168">
        <f>'32'!$E$44</f>
        <v>0</v>
      </c>
      <c r="AH30" s="168">
        <f>'33'!$E$44</f>
        <v>0</v>
      </c>
      <c r="AI30" s="168">
        <f>'34'!$E$44</f>
        <v>0</v>
      </c>
      <c r="AJ30" s="168">
        <f>'35'!$E$44</f>
        <v>0</v>
      </c>
      <c r="AK30" s="168">
        <f>'36'!$E$44</f>
        <v>0</v>
      </c>
      <c r="AL30" s="168">
        <f>'37'!$E$44</f>
        <v>0</v>
      </c>
      <c r="AM30" s="168">
        <f>'38'!$E$44</f>
        <v>0</v>
      </c>
      <c r="AN30" s="168">
        <f>'39'!$E$44</f>
        <v>0</v>
      </c>
      <c r="AO30" s="168">
        <f>'40'!$E$44</f>
        <v>0</v>
      </c>
      <c r="AP30" s="168">
        <f>'41'!$E$44</f>
        <v>0</v>
      </c>
      <c r="AQ30" s="168">
        <f>'42'!$E$44</f>
        <v>0</v>
      </c>
      <c r="AR30" s="168">
        <f>'43'!$E$44</f>
        <v>0</v>
      </c>
      <c r="AS30" s="168">
        <f>'44'!$E$44</f>
        <v>0</v>
      </c>
      <c r="AT30" s="149" t="str">
        <f t="shared" ref="AT30:AT36" si="38">AT4</f>
        <v>Fringe</v>
      </c>
      <c r="AU30" s="100">
        <f t="shared" ref="AU30:AU36" si="39">SUM(C30:AS30)</f>
        <v>0</v>
      </c>
      <c r="AV30" s="100">
        <f t="shared" si="37"/>
        <v>0</v>
      </c>
      <c r="AW30" s="101">
        <f>'424A'!D4</f>
        <v>0</v>
      </c>
      <c r="AX30" s="100">
        <f t="shared" ref="AX30:AX36" si="40">+AV30-AW30</f>
        <v>0</v>
      </c>
      <c r="AY30" s="100">
        <f t="shared" ref="AY30:AY36" si="41">+AW30-BC30</f>
        <v>0</v>
      </c>
      <c r="AZ30" s="144"/>
      <c r="BA30" s="103"/>
      <c r="BB30" s="103"/>
      <c r="BC30" s="104">
        <f>'Previous 424A'!D4</f>
        <v>0</v>
      </c>
    </row>
    <row r="31" spans="1:66" x14ac:dyDescent="0.3">
      <c r="A31" s="167" t="s">
        <v>5</v>
      </c>
      <c r="B31" s="168">
        <f>'1'!$E$63</f>
        <v>0</v>
      </c>
      <c r="C31" s="168">
        <f>'2'!$E$63</f>
        <v>0</v>
      </c>
      <c r="D31" s="168">
        <f>'3'!$E$63</f>
        <v>0</v>
      </c>
      <c r="E31" s="168">
        <f>'4'!$E$63</f>
        <v>0</v>
      </c>
      <c r="F31" s="168">
        <f>'5'!$E$63</f>
        <v>0</v>
      </c>
      <c r="G31" s="168">
        <f>'6'!$E$63</f>
        <v>0</v>
      </c>
      <c r="H31" s="168">
        <f>'7'!$E$63</f>
        <v>0</v>
      </c>
      <c r="I31" s="168">
        <f>'8'!$E$63</f>
        <v>0</v>
      </c>
      <c r="J31" s="168">
        <f>'9'!$E$63</f>
        <v>0</v>
      </c>
      <c r="K31" s="168">
        <f>'10'!$E$63</f>
        <v>0</v>
      </c>
      <c r="L31" s="168">
        <f>'11'!$E$63</f>
        <v>0</v>
      </c>
      <c r="M31" s="168">
        <f>'12'!$E$63</f>
        <v>0</v>
      </c>
      <c r="N31" s="168">
        <f>'13'!$E$63</f>
        <v>0</v>
      </c>
      <c r="O31" s="168">
        <f>'14'!$E$63</f>
        <v>0</v>
      </c>
      <c r="P31" s="168">
        <f>'15'!$E$63</f>
        <v>0</v>
      </c>
      <c r="Q31" s="168">
        <f>'16'!$E$63</f>
        <v>0</v>
      </c>
      <c r="R31" s="168">
        <f>'17'!$E$63</f>
        <v>0</v>
      </c>
      <c r="S31" s="168">
        <f>'18'!$E$63</f>
        <v>0</v>
      </c>
      <c r="T31" s="168">
        <f>'19'!$E$63</f>
        <v>0</v>
      </c>
      <c r="U31" s="168">
        <f>'20'!$E$63</f>
        <v>0</v>
      </c>
      <c r="V31" s="168">
        <f>'21'!$E$63</f>
        <v>0</v>
      </c>
      <c r="W31" s="168">
        <f>'22'!$E$63</f>
        <v>0</v>
      </c>
      <c r="X31" s="168">
        <f>'23'!$E$63</f>
        <v>0</v>
      </c>
      <c r="Y31" s="168">
        <f>'24'!$E$63</f>
        <v>0</v>
      </c>
      <c r="Z31" s="168">
        <f>'25'!$E$63</f>
        <v>0</v>
      </c>
      <c r="AA31" s="168">
        <f>'26'!$E$63</f>
        <v>0</v>
      </c>
      <c r="AB31" s="168">
        <f>'27'!$E$63</f>
        <v>0</v>
      </c>
      <c r="AC31" s="168">
        <f>'28'!$E$63</f>
        <v>0</v>
      </c>
      <c r="AD31" s="168">
        <f>'29'!$E$63</f>
        <v>0</v>
      </c>
      <c r="AE31" s="168">
        <f>'30'!$E$63</f>
        <v>0</v>
      </c>
      <c r="AF31" s="168">
        <f>'31'!$E$63</f>
        <v>0</v>
      </c>
      <c r="AG31" s="168">
        <f>'32'!$E$63</f>
        <v>0</v>
      </c>
      <c r="AH31" s="168">
        <f>'33'!$E$63</f>
        <v>0</v>
      </c>
      <c r="AI31" s="168">
        <f>'34'!$E$63</f>
        <v>0</v>
      </c>
      <c r="AJ31" s="168">
        <f>'35'!$E$63</f>
        <v>0</v>
      </c>
      <c r="AK31" s="168">
        <f>'36'!$E$63</f>
        <v>0</v>
      </c>
      <c r="AL31" s="168">
        <f>'37'!$E$63</f>
        <v>0</v>
      </c>
      <c r="AM31" s="168">
        <f>'38'!$E$63</f>
        <v>0</v>
      </c>
      <c r="AN31" s="168">
        <f>'39'!$E$63</f>
        <v>0</v>
      </c>
      <c r="AO31" s="168">
        <f>'40'!$E$63</f>
        <v>0</v>
      </c>
      <c r="AP31" s="168">
        <f>'41'!$E$63</f>
        <v>0</v>
      </c>
      <c r="AQ31" s="168">
        <f>'42'!$E$63</f>
        <v>0</v>
      </c>
      <c r="AR31" s="168">
        <f>'43'!$E$63</f>
        <v>0</v>
      </c>
      <c r="AS31" s="168">
        <f>'44'!$E$63</f>
        <v>0</v>
      </c>
      <c r="AT31" s="149" t="str">
        <f t="shared" si="38"/>
        <v>Travel</v>
      </c>
      <c r="AU31" s="100">
        <f t="shared" si="39"/>
        <v>0</v>
      </c>
      <c r="AV31" s="100">
        <f t="shared" si="37"/>
        <v>0</v>
      </c>
      <c r="AW31" s="101">
        <f>'424A'!D5</f>
        <v>0</v>
      </c>
      <c r="AX31" s="100">
        <f t="shared" si="40"/>
        <v>0</v>
      </c>
      <c r="AY31" s="100">
        <f t="shared" si="41"/>
        <v>0</v>
      </c>
      <c r="AZ31" s="144" t="s">
        <v>32</v>
      </c>
      <c r="BA31" s="103"/>
      <c r="BB31" s="103"/>
      <c r="BC31" s="104">
        <f>'Previous 424A'!D5</f>
        <v>0</v>
      </c>
      <c r="BN31" s="111" t="s">
        <v>81</v>
      </c>
    </row>
    <row r="32" spans="1:66" x14ac:dyDescent="0.3">
      <c r="A32" s="167" t="s">
        <v>6</v>
      </c>
      <c r="B32" s="168">
        <f>'1'!$E$70</f>
        <v>0</v>
      </c>
      <c r="C32" s="168">
        <f>'2'!$E$70</f>
        <v>0</v>
      </c>
      <c r="D32" s="168">
        <f>'3'!$E$70</f>
        <v>0</v>
      </c>
      <c r="E32" s="168">
        <f>'4'!$E$70</f>
        <v>0</v>
      </c>
      <c r="F32" s="168">
        <f>'5'!$E$70</f>
        <v>0</v>
      </c>
      <c r="G32" s="168">
        <f>'6'!$E$70</f>
        <v>0</v>
      </c>
      <c r="H32" s="168">
        <f>'7'!$E$70</f>
        <v>0</v>
      </c>
      <c r="I32" s="168">
        <f>'8'!$E$70</f>
        <v>0</v>
      </c>
      <c r="J32" s="168">
        <f>'9'!$E$70</f>
        <v>0</v>
      </c>
      <c r="K32" s="168">
        <f>'10'!$E$70</f>
        <v>0</v>
      </c>
      <c r="L32" s="168">
        <f>'11'!$E$70</f>
        <v>0</v>
      </c>
      <c r="M32" s="168">
        <f>'12'!$E$70</f>
        <v>0</v>
      </c>
      <c r="N32" s="168">
        <f>'13'!$E$70</f>
        <v>0</v>
      </c>
      <c r="O32" s="168">
        <f>'14'!$E$70</f>
        <v>0</v>
      </c>
      <c r="P32" s="168">
        <f>'15'!$E$70</f>
        <v>0</v>
      </c>
      <c r="Q32" s="168">
        <f>'16'!$E$70</f>
        <v>0</v>
      </c>
      <c r="R32" s="168">
        <f>'17'!$E$70</f>
        <v>0</v>
      </c>
      <c r="S32" s="168">
        <f>'18'!$E$70</f>
        <v>0</v>
      </c>
      <c r="T32" s="168">
        <f>'19'!$E$70</f>
        <v>0</v>
      </c>
      <c r="U32" s="168">
        <f>'20'!$E$70</f>
        <v>0</v>
      </c>
      <c r="V32" s="168">
        <f>'21'!$E$70</f>
        <v>0</v>
      </c>
      <c r="W32" s="168">
        <f>'22'!$E$70</f>
        <v>0</v>
      </c>
      <c r="X32" s="168">
        <f>'23'!$E$70</f>
        <v>0</v>
      </c>
      <c r="Y32" s="168">
        <f>'24'!$E$70</f>
        <v>0</v>
      </c>
      <c r="Z32" s="168">
        <f>'25'!$E$70</f>
        <v>0</v>
      </c>
      <c r="AA32" s="168">
        <f>'26'!$E$70</f>
        <v>0</v>
      </c>
      <c r="AB32" s="168">
        <f>'27'!$E$70</f>
        <v>0</v>
      </c>
      <c r="AC32" s="168">
        <f>'28'!$E$70</f>
        <v>0</v>
      </c>
      <c r="AD32" s="168">
        <f>'29'!$E$70</f>
        <v>0</v>
      </c>
      <c r="AE32" s="168">
        <f>'30'!$E$70</f>
        <v>0</v>
      </c>
      <c r="AF32" s="168">
        <f>'31'!$E$70</f>
        <v>0</v>
      </c>
      <c r="AG32" s="168">
        <f>'32'!$E$70</f>
        <v>0</v>
      </c>
      <c r="AH32" s="168">
        <f>'33'!$E$70</f>
        <v>0</v>
      </c>
      <c r="AI32" s="168">
        <f>'34'!$E$70</f>
        <v>0</v>
      </c>
      <c r="AJ32" s="168">
        <f>'35'!$E$70</f>
        <v>0</v>
      </c>
      <c r="AK32" s="168">
        <f>'36'!$E$70</f>
        <v>0</v>
      </c>
      <c r="AL32" s="168">
        <f>'37'!$E$70</f>
        <v>0</v>
      </c>
      <c r="AM32" s="168">
        <f>'38'!$E$70</f>
        <v>0</v>
      </c>
      <c r="AN32" s="168">
        <f>'39'!$E$70</f>
        <v>0</v>
      </c>
      <c r="AO32" s="168">
        <f>'40'!$E$70</f>
        <v>0</v>
      </c>
      <c r="AP32" s="168">
        <f>'41'!$E$70</f>
        <v>0</v>
      </c>
      <c r="AQ32" s="168">
        <f>'42'!$E$70</f>
        <v>0</v>
      </c>
      <c r="AR32" s="168">
        <f>'43'!$E$70</f>
        <v>0</v>
      </c>
      <c r="AS32" s="168">
        <f>'44'!$E$70</f>
        <v>0</v>
      </c>
      <c r="AT32" s="149" t="str">
        <f t="shared" si="38"/>
        <v>Equipment</v>
      </c>
      <c r="AU32" s="100">
        <f t="shared" si="39"/>
        <v>0</v>
      </c>
      <c r="AV32" s="100">
        <f t="shared" si="37"/>
        <v>0</v>
      </c>
      <c r="AW32" s="101">
        <f>'424A'!D6</f>
        <v>0</v>
      </c>
      <c r="AX32" s="100">
        <f t="shared" si="40"/>
        <v>0</v>
      </c>
      <c r="AY32" s="100">
        <f t="shared" si="41"/>
        <v>0</v>
      </c>
      <c r="AZ32" s="144" t="s">
        <v>115</v>
      </c>
      <c r="BA32" s="103"/>
      <c r="BB32" s="103"/>
      <c r="BC32" s="104">
        <f>'Previous 424A'!D6</f>
        <v>0</v>
      </c>
      <c r="BN32" s="111" t="s">
        <v>63</v>
      </c>
    </row>
    <row r="33" spans="1:67" x14ac:dyDescent="0.3">
      <c r="A33" s="169" t="s">
        <v>7</v>
      </c>
      <c r="B33" s="170">
        <f>'1'!$E$85</f>
        <v>0</v>
      </c>
      <c r="C33" s="170">
        <f>'2'!$E$85</f>
        <v>0</v>
      </c>
      <c r="D33" s="170">
        <f>'3'!$E$85</f>
        <v>0</v>
      </c>
      <c r="E33" s="170">
        <f>'4'!$E$85</f>
        <v>0</v>
      </c>
      <c r="F33" s="170">
        <f>'5'!$E$85</f>
        <v>0</v>
      </c>
      <c r="G33" s="170">
        <f>'6'!$E$85</f>
        <v>0</v>
      </c>
      <c r="H33" s="170">
        <f>'7'!$E$85</f>
        <v>0</v>
      </c>
      <c r="I33" s="170">
        <f>'8'!$E$85</f>
        <v>0</v>
      </c>
      <c r="J33" s="170">
        <f>'9'!$E$85</f>
        <v>0</v>
      </c>
      <c r="K33" s="170">
        <f>'10'!$E$85</f>
        <v>0</v>
      </c>
      <c r="L33" s="170">
        <f>'11'!$E$85</f>
        <v>0</v>
      </c>
      <c r="M33" s="170">
        <f>'12'!$E$85</f>
        <v>0</v>
      </c>
      <c r="N33" s="170">
        <f>'13'!$E$85</f>
        <v>0</v>
      </c>
      <c r="O33" s="170">
        <f>'14'!$E$85</f>
        <v>0</v>
      </c>
      <c r="P33" s="170">
        <f>'15'!$E$85</f>
        <v>0</v>
      </c>
      <c r="Q33" s="170">
        <f>'16'!$E$85</f>
        <v>0</v>
      </c>
      <c r="R33" s="170">
        <f>'17'!$E$85</f>
        <v>0</v>
      </c>
      <c r="S33" s="170">
        <f>'18'!$E$85</f>
        <v>0</v>
      </c>
      <c r="T33" s="170">
        <f>'19'!$E$85</f>
        <v>0</v>
      </c>
      <c r="U33" s="170">
        <f>'20'!$E$85</f>
        <v>0</v>
      </c>
      <c r="V33" s="170">
        <f>'21'!$E$85</f>
        <v>0</v>
      </c>
      <c r="W33" s="170">
        <f>'22'!$E$85</f>
        <v>0</v>
      </c>
      <c r="X33" s="170">
        <f>'23'!$E$85</f>
        <v>0</v>
      </c>
      <c r="Y33" s="170">
        <f>'24'!$E$85</f>
        <v>0</v>
      </c>
      <c r="Z33" s="170">
        <f>'25'!$E$85</f>
        <v>0</v>
      </c>
      <c r="AA33" s="170">
        <f>'26'!$E$85</f>
        <v>0</v>
      </c>
      <c r="AB33" s="170">
        <f>'27'!$E$85</f>
        <v>0</v>
      </c>
      <c r="AC33" s="170">
        <f>'28'!$E$85</f>
        <v>0</v>
      </c>
      <c r="AD33" s="170">
        <f>'29'!$E$85</f>
        <v>0</v>
      </c>
      <c r="AE33" s="170">
        <f>'30'!$E$85</f>
        <v>0</v>
      </c>
      <c r="AF33" s="170">
        <f>'31'!$E$85</f>
        <v>0</v>
      </c>
      <c r="AG33" s="170">
        <f>'32'!$E$85</f>
        <v>0</v>
      </c>
      <c r="AH33" s="170">
        <f>'33'!$E$85</f>
        <v>0</v>
      </c>
      <c r="AI33" s="170">
        <f>'34'!$E$85</f>
        <v>0</v>
      </c>
      <c r="AJ33" s="170">
        <f>'35'!$E$85</f>
        <v>0</v>
      </c>
      <c r="AK33" s="170">
        <f>'36'!$E$85</f>
        <v>0</v>
      </c>
      <c r="AL33" s="170">
        <f>'37'!$E$85</f>
        <v>0</v>
      </c>
      <c r="AM33" s="170">
        <f>'38'!$E$85</f>
        <v>0</v>
      </c>
      <c r="AN33" s="170">
        <f>'39'!$E$85</f>
        <v>0</v>
      </c>
      <c r="AO33" s="170">
        <f>'40'!$E$85</f>
        <v>0</v>
      </c>
      <c r="AP33" s="170">
        <f>'41'!$E$85</f>
        <v>0</v>
      </c>
      <c r="AQ33" s="170">
        <f>'42'!$E$85</f>
        <v>0</v>
      </c>
      <c r="AR33" s="170">
        <f>'43'!$E$85</f>
        <v>0</v>
      </c>
      <c r="AS33" s="170">
        <f>'44'!$E$85</f>
        <v>0</v>
      </c>
      <c r="AT33" s="149" t="str">
        <f t="shared" si="38"/>
        <v>Supplies</v>
      </c>
      <c r="AU33" s="100">
        <f t="shared" si="39"/>
        <v>0</v>
      </c>
      <c r="AV33" s="100">
        <f t="shared" si="37"/>
        <v>0</v>
      </c>
      <c r="AW33" s="101">
        <f>'424A'!D7</f>
        <v>0</v>
      </c>
      <c r="AX33" s="100">
        <f t="shared" si="40"/>
        <v>0</v>
      </c>
      <c r="AY33" s="100">
        <f t="shared" si="41"/>
        <v>0</v>
      </c>
      <c r="AZ33" s="144" t="s">
        <v>15</v>
      </c>
      <c r="BA33" s="103"/>
      <c r="BB33" s="103"/>
      <c r="BC33" s="104">
        <f>'Previous 424A'!D7</f>
        <v>0</v>
      </c>
      <c r="BN33" s="111" t="s">
        <v>75</v>
      </c>
    </row>
    <row r="34" spans="1:67" x14ac:dyDescent="0.3">
      <c r="A34" s="150" t="s">
        <v>8</v>
      </c>
      <c r="B34" s="171">
        <f>'1'!$E$103</f>
        <v>0</v>
      </c>
      <c r="C34" s="171">
        <f>'2'!$E$103</f>
        <v>0</v>
      </c>
      <c r="D34" s="171">
        <f>'3'!$E$103</f>
        <v>0</v>
      </c>
      <c r="E34" s="171">
        <f>'4'!$E$103</f>
        <v>0</v>
      </c>
      <c r="F34" s="171">
        <f>'5'!$E$103</f>
        <v>0</v>
      </c>
      <c r="G34" s="171">
        <f>'6'!$E$103</f>
        <v>0</v>
      </c>
      <c r="H34" s="171">
        <f>'7'!$E$103</f>
        <v>0</v>
      </c>
      <c r="I34" s="171">
        <f>'8'!$E$103</f>
        <v>0</v>
      </c>
      <c r="J34" s="171">
        <f>'9'!$E$103</f>
        <v>0</v>
      </c>
      <c r="K34" s="171">
        <f>'10'!$E$103</f>
        <v>0</v>
      </c>
      <c r="L34" s="171">
        <f>'11'!$E$103</f>
        <v>0</v>
      </c>
      <c r="M34" s="171">
        <f>'12'!$E$103</f>
        <v>0</v>
      </c>
      <c r="N34" s="171">
        <f>'13'!$E$103</f>
        <v>0</v>
      </c>
      <c r="O34" s="171">
        <f>'14'!$E$103</f>
        <v>0</v>
      </c>
      <c r="P34" s="171">
        <f>'15'!$E$103</f>
        <v>0</v>
      </c>
      <c r="Q34" s="171">
        <f>'16'!$E$103</f>
        <v>0</v>
      </c>
      <c r="R34" s="171">
        <f>'17'!$E$103</f>
        <v>0</v>
      </c>
      <c r="S34" s="171">
        <f>'18'!$E$103</f>
        <v>0</v>
      </c>
      <c r="T34" s="171">
        <f>'19'!$E$103</f>
        <v>0</v>
      </c>
      <c r="U34" s="171">
        <f>'20'!$E$103</f>
        <v>0</v>
      </c>
      <c r="V34" s="171">
        <f>'21'!$E$103</f>
        <v>0</v>
      </c>
      <c r="W34" s="171">
        <f>'22'!$E$103</f>
        <v>0</v>
      </c>
      <c r="X34" s="171">
        <f>'23'!$E$103</f>
        <v>0</v>
      </c>
      <c r="Y34" s="171">
        <f>'24'!$E$103</f>
        <v>0</v>
      </c>
      <c r="Z34" s="171">
        <f>'25'!$E$103</f>
        <v>0</v>
      </c>
      <c r="AA34" s="171">
        <f>'26'!$E$103</f>
        <v>0</v>
      </c>
      <c r="AB34" s="171">
        <f>'27'!$E$103</f>
        <v>0</v>
      </c>
      <c r="AC34" s="171">
        <f>'28'!$E$103</f>
        <v>0</v>
      </c>
      <c r="AD34" s="171">
        <f>'29'!$E$103</f>
        <v>0</v>
      </c>
      <c r="AE34" s="171">
        <f>'30'!$E$103</f>
        <v>0</v>
      </c>
      <c r="AF34" s="171">
        <f>'31'!$E$103</f>
        <v>0</v>
      </c>
      <c r="AG34" s="171">
        <f>'32'!$E$103</f>
        <v>0</v>
      </c>
      <c r="AH34" s="171">
        <f>'33'!$E$103</f>
        <v>0</v>
      </c>
      <c r="AI34" s="171">
        <f>'34'!$E$103</f>
        <v>0</v>
      </c>
      <c r="AJ34" s="171">
        <f>'35'!$E$103</f>
        <v>0</v>
      </c>
      <c r="AK34" s="171">
        <f>'36'!$E$103</f>
        <v>0</v>
      </c>
      <c r="AL34" s="171">
        <f>'37'!$E$103</f>
        <v>0</v>
      </c>
      <c r="AM34" s="171">
        <f>'38'!$E$103</f>
        <v>0</v>
      </c>
      <c r="AN34" s="171">
        <f>'39'!$E$103</f>
        <v>0</v>
      </c>
      <c r="AO34" s="171">
        <f>'40'!$E$103</f>
        <v>0</v>
      </c>
      <c r="AP34" s="171">
        <f>'41'!$E$103</f>
        <v>0</v>
      </c>
      <c r="AQ34" s="171">
        <f>'42'!$E$103</f>
        <v>0</v>
      </c>
      <c r="AR34" s="171">
        <f>'43'!$E$103</f>
        <v>0</v>
      </c>
      <c r="AS34" s="171">
        <f>'44'!$E$103</f>
        <v>0</v>
      </c>
      <c r="AT34" s="149" t="str">
        <f t="shared" si="38"/>
        <v>Contractual</v>
      </c>
      <c r="AU34" s="100">
        <f t="shared" si="39"/>
        <v>0</v>
      </c>
      <c r="AV34" s="100">
        <f t="shared" si="37"/>
        <v>0</v>
      </c>
      <c r="AW34" s="101">
        <f>'424A'!D8</f>
        <v>0</v>
      </c>
      <c r="AX34" s="100">
        <f t="shared" si="40"/>
        <v>0</v>
      </c>
      <c r="AY34" s="100">
        <f t="shared" si="41"/>
        <v>0</v>
      </c>
      <c r="AZ34" s="144" t="s">
        <v>114</v>
      </c>
      <c r="BA34" s="103"/>
      <c r="BB34" s="103"/>
      <c r="BC34" s="104">
        <f>'Previous 424A'!D8</f>
        <v>0</v>
      </c>
      <c r="BN34" s="111" t="s">
        <v>76</v>
      </c>
    </row>
    <row r="35" spans="1:67" x14ac:dyDescent="0.3">
      <c r="A35" s="167" t="s">
        <v>9</v>
      </c>
      <c r="B35" s="168">
        <f>'1'!$E$110</f>
        <v>0</v>
      </c>
      <c r="C35" s="168">
        <f>'2'!$E$110</f>
        <v>0</v>
      </c>
      <c r="D35" s="168">
        <f>'3'!$E$110</f>
        <v>0</v>
      </c>
      <c r="E35" s="168">
        <f>'4'!$E$110</f>
        <v>0</v>
      </c>
      <c r="F35" s="168">
        <f>'5'!$E$110</f>
        <v>0</v>
      </c>
      <c r="G35" s="168">
        <f>'6'!$E$110</f>
        <v>0</v>
      </c>
      <c r="H35" s="168">
        <f>'7'!$E$110</f>
        <v>0</v>
      </c>
      <c r="I35" s="168">
        <f>'8'!$E$110</f>
        <v>0</v>
      </c>
      <c r="J35" s="168">
        <f>'9'!$E$110</f>
        <v>0</v>
      </c>
      <c r="K35" s="168">
        <f>'10'!$E$110</f>
        <v>0</v>
      </c>
      <c r="L35" s="168">
        <f>'11'!$E$110</f>
        <v>0</v>
      </c>
      <c r="M35" s="168">
        <f>'12'!$E$110</f>
        <v>0</v>
      </c>
      <c r="N35" s="168">
        <f>'13'!$E$110</f>
        <v>0</v>
      </c>
      <c r="O35" s="168">
        <f>'14'!$E$110</f>
        <v>0</v>
      </c>
      <c r="P35" s="168">
        <f>'15'!$E$110</f>
        <v>0</v>
      </c>
      <c r="Q35" s="168">
        <f>'16'!$E$110</f>
        <v>0</v>
      </c>
      <c r="R35" s="168">
        <f>'17'!$E$110</f>
        <v>0</v>
      </c>
      <c r="S35" s="168">
        <f>'18'!$E$110</f>
        <v>0</v>
      </c>
      <c r="T35" s="168">
        <f>'19'!$E$110</f>
        <v>0</v>
      </c>
      <c r="U35" s="168">
        <f>'20'!$E$110</f>
        <v>0</v>
      </c>
      <c r="V35" s="168">
        <f>'21'!$E$110</f>
        <v>0</v>
      </c>
      <c r="W35" s="168">
        <f>'22'!$E$110</f>
        <v>0</v>
      </c>
      <c r="X35" s="168">
        <f>'23'!$E$110</f>
        <v>0</v>
      </c>
      <c r="Y35" s="168">
        <f>'24'!$E$110</f>
        <v>0</v>
      </c>
      <c r="Z35" s="168">
        <f>'25'!$E$110</f>
        <v>0</v>
      </c>
      <c r="AA35" s="168">
        <f>'26'!$E$110</f>
        <v>0</v>
      </c>
      <c r="AB35" s="168">
        <f>'27'!$E$110</f>
        <v>0</v>
      </c>
      <c r="AC35" s="168">
        <f>'28'!$E$110</f>
        <v>0</v>
      </c>
      <c r="AD35" s="168">
        <f>'29'!$E$110</f>
        <v>0</v>
      </c>
      <c r="AE35" s="168">
        <f>'30'!$E$110</f>
        <v>0</v>
      </c>
      <c r="AF35" s="168">
        <f>'31'!$E$110</f>
        <v>0</v>
      </c>
      <c r="AG35" s="168">
        <f>'32'!$E$110</f>
        <v>0</v>
      </c>
      <c r="AH35" s="168">
        <f>'33'!$E$110</f>
        <v>0</v>
      </c>
      <c r="AI35" s="168">
        <f>'34'!$E$110</f>
        <v>0</v>
      </c>
      <c r="AJ35" s="168">
        <f>'35'!$E$110</f>
        <v>0</v>
      </c>
      <c r="AK35" s="168">
        <f>'36'!$E$110</f>
        <v>0</v>
      </c>
      <c r="AL35" s="168">
        <f>'37'!$E$110</f>
        <v>0</v>
      </c>
      <c r="AM35" s="168">
        <f>'38'!$E$110</f>
        <v>0</v>
      </c>
      <c r="AN35" s="168">
        <f>'39'!$E$110</f>
        <v>0</v>
      </c>
      <c r="AO35" s="168">
        <f>'40'!$E$110</f>
        <v>0</v>
      </c>
      <c r="AP35" s="168">
        <f>'41'!$E$110</f>
        <v>0</v>
      </c>
      <c r="AQ35" s="168">
        <f>'42'!$E$110</f>
        <v>0</v>
      </c>
      <c r="AR35" s="168">
        <f>'43'!$E$110</f>
        <v>0</v>
      </c>
      <c r="AS35" s="168">
        <f>'44'!$E$110</f>
        <v>0</v>
      </c>
      <c r="AT35" s="149" t="str">
        <f t="shared" si="38"/>
        <v>Consultants</v>
      </c>
      <c r="AU35" s="100">
        <f t="shared" si="39"/>
        <v>0</v>
      </c>
      <c r="AV35" s="100">
        <f t="shared" si="37"/>
        <v>0</v>
      </c>
      <c r="AW35" s="101">
        <f>'424A'!D9</f>
        <v>0</v>
      </c>
      <c r="AX35" s="100">
        <f t="shared" si="40"/>
        <v>0</v>
      </c>
      <c r="AY35" s="100">
        <f t="shared" si="41"/>
        <v>0</v>
      </c>
      <c r="AZ35" s="144"/>
      <c r="BA35" s="103"/>
      <c r="BB35" s="103"/>
      <c r="BC35" s="104">
        <f>'Previous 424A'!D9</f>
        <v>0</v>
      </c>
      <c r="BN35" s="111" t="s">
        <v>80</v>
      </c>
    </row>
    <row r="36" spans="1:67" x14ac:dyDescent="0.3">
      <c r="A36" s="167" t="s">
        <v>10</v>
      </c>
      <c r="B36" s="172">
        <f>'1'!$E$128</f>
        <v>0</v>
      </c>
      <c r="C36" s="172">
        <f>'2'!$E$128</f>
        <v>0</v>
      </c>
      <c r="D36" s="172">
        <f>'3'!$E$128</f>
        <v>0</v>
      </c>
      <c r="E36" s="172">
        <f>'4'!$E$128</f>
        <v>0</v>
      </c>
      <c r="F36" s="172">
        <f>'5'!$E$128</f>
        <v>0</v>
      </c>
      <c r="G36" s="172">
        <f>'6'!$E$128</f>
        <v>0</v>
      </c>
      <c r="H36" s="172">
        <f>'7'!$E$128</f>
        <v>0</v>
      </c>
      <c r="I36" s="172">
        <f>'8'!$E$128</f>
        <v>0</v>
      </c>
      <c r="J36" s="172">
        <f>'9'!$E$128</f>
        <v>0</v>
      </c>
      <c r="K36" s="172">
        <f>'10'!$E$128</f>
        <v>0</v>
      </c>
      <c r="L36" s="172">
        <f>'11'!$E$128</f>
        <v>0</v>
      </c>
      <c r="M36" s="172">
        <f>'12'!$E$128</f>
        <v>0</v>
      </c>
      <c r="N36" s="172">
        <f>'13'!$E$128</f>
        <v>0</v>
      </c>
      <c r="O36" s="172">
        <f>'14'!$E$128</f>
        <v>0</v>
      </c>
      <c r="P36" s="172">
        <f>'15'!$E$128</f>
        <v>0</v>
      </c>
      <c r="Q36" s="172">
        <f>'16'!$E$128</f>
        <v>0</v>
      </c>
      <c r="R36" s="172">
        <f>'17'!$E$128</f>
        <v>0</v>
      </c>
      <c r="S36" s="172">
        <f>'18'!$E$128</f>
        <v>0</v>
      </c>
      <c r="T36" s="172">
        <f>'19'!$E$128</f>
        <v>0</v>
      </c>
      <c r="U36" s="172">
        <f>'20'!$E$128</f>
        <v>0</v>
      </c>
      <c r="V36" s="172">
        <f>'21'!$E$128</f>
        <v>0</v>
      </c>
      <c r="W36" s="172">
        <f>'22'!$E$128</f>
        <v>0</v>
      </c>
      <c r="X36" s="172">
        <f>'23'!$E$128</f>
        <v>0</v>
      </c>
      <c r="Y36" s="172">
        <f>'24'!$E$128</f>
        <v>0</v>
      </c>
      <c r="Z36" s="172">
        <f>'25'!$E$128</f>
        <v>0</v>
      </c>
      <c r="AA36" s="172">
        <f>'26'!$E$128</f>
        <v>0</v>
      </c>
      <c r="AB36" s="172">
        <f>'27'!$E$128</f>
        <v>0</v>
      </c>
      <c r="AC36" s="172">
        <f>'28'!$E$128</f>
        <v>0</v>
      </c>
      <c r="AD36" s="172">
        <f>'29'!$E$128</f>
        <v>0</v>
      </c>
      <c r="AE36" s="172">
        <f>'30'!$E$128</f>
        <v>0</v>
      </c>
      <c r="AF36" s="172">
        <f>'31'!$E$128</f>
        <v>0</v>
      </c>
      <c r="AG36" s="172">
        <f>'32'!$E$128</f>
        <v>0</v>
      </c>
      <c r="AH36" s="172">
        <f>'33'!$E$128</f>
        <v>0</v>
      </c>
      <c r="AI36" s="172">
        <f>'34'!$E$128</f>
        <v>0</v>
      </c>
      <c r="AJ36" s="172">
        <f>'35'!$E$128</f>
        <v>0</v>
      </c>
      <c r="AK36" s="172">
        <f>'36'!$E$128</f>
        <v>0</v>
      </c>
      <c r="AL36" s="172">
        <f>'37'!$E$128</f>
        <v>0</v>
      </c>
      <c r="AM36" s="172">
        <f>'38'!$E$128</f>
        <v>0</v>
      </c>
      <c r="AN36" s="172">
        <f>'39'!$E$128</f>
        <v>0</v>
      </c>
      <c r="AO36" s="172">
        <f>'40'!$E$128</f>
        <v>0</v>
      </c>
      <c r="AP36" s="172">
        <f>'41'!$E$128</f>
        <v>0</v>
      </c>
      <c r="AQ36" s="172">
        <f>'42'!$E$128</f>
        <v>0</v>
      </c>
      <c r="AR36" s="172">
        <f>'43'!$E$128</f>
        <v>0</v>
      </c>
      <c r="AS36" s="172">
        <f>'44'!$E$128</f>
        <v>0</v>
      </c>
      <c r="AT36" s="149" t="str">
        <f t="shared" si="38"/>
        <v>Other</v>
      </c>
      <c r="AU36" s="100">
        <f t="shared" si="39"/>
        <v>0</v>
      </c>
      <c r="AV36" s="100">
        <f t="shared" si="37"/>
        <v>0</v>
      </c>
      <c r="AW36" s="101">
        <f>'424A'!D10</f>
        <v>0</v>
      </c>
      <c r="AX36" s="100">
        <f t="shared" si="40"/>
        <v>0</v>
      </c>
      <c r="AY36" s="100">
        <f t="shared" si="41"/>
        <v>0</v>
      </c>
      <c r="AZ36" s="144"/>
      <c r="BA36" s="103"/>
      <c r="BB36" s="103"/>
      <c r="BC36" s="104">
        <f>'Previous 424A'!D10</f>
        <v>0</v>
      </c>
      <c r="BN36" s="111" t="s">
        <v>78</v>
      </c>
    </row>
    <row r="37" spans="1:67" s="85" customFormat="1" ht="15.75" thickBot="1" x14ac:dyDescent="0.35">
      <c r="A37" s="173" t="s">
        <v>70</v>
      </c>
      <c r="B37" s="174">
        <f t="shared" ref="B37" si="42">SUM(B29:B36)</f>
        <v>0</v>
      </c>
      <c r="C37" s="174">
        <f t="shared" ref="C37:AS37" si="43">SUM(C29:C36)</f>
        <v>0</v>
      </c>
      <c r="D37" s="174">
        <f t="shared" si="43"/>
        <v>0</v>
      </c>
      <c r="E37" s="174">
        <f t="shared" si="43"/>
        <v>0</v>
      </c>
      <c r="F37" s="174">
        <f t="shared" si="43"/>
        <v>0</v>
      </c>
      <c r="G37" s="174">
        <f t="shared" si="43"/>
        <v>0</v>
      </c>
      <c r="H37" s="174">
        <f t="shared" si="43"/>
        <v>0</v>
      </c>
      <c r="I37" s="174">
        <f t="shared" si="43"/>
        <v>0</v>
      </c>
      <c r="J37" s="174">
        <f t="shared" si="43"/>
        <v>0</v>
      </c>
      <c r="K37" s="174">
        <f t="shared" si="43"/>
        <v>0</v>
      </c>
      <c r="L37" s="174">
        <f t="shared" si="43"/>
        <v>0</v>
      </c>
      <c r="M37" s="174">
        <f t="shared" si="43"/>
        <v>0</v>
      </c>
      <c r="N37" s="174">
        <f t="shared" si="43"/>
        <v>0</v>
      </c>
      <c r="O37" s="174">
        <f t="shared" si="43"/>
        <v>0</v>
      </c>
      <c r="P37" s="174">
        <f t="shared" si="43"/>
        <v>0</v>
      </c>
      <c r="Q37" s="174">
        <f t="shared" si="43"/>
        <v>0</v>
      </c>
      <c r="R37" s="174">
        <f t="shared" si="43"/>
        <v>0</v>
      </c>
      <c r="S37" s="174">
        <f t="shared" si="43"/>
        <v>0</v>
      </c>
      <c r="T37" s="174">
        <f t="shared" si="43"/>
        <v>0</v>
      </c>
      <c r="U37" s="174">
        <f t="shared" si="43"/>
        <v>0</v>
      </c>
      <c r="V37" s="174">
        <f t="shared" si="43"/>
        <v>0</v>
      </c>
      <c r="W37" s="174">
        <f t="shared" si="43"/>
        <v>0</v>
      </c>
      <c r="X37" s="174">
        <f t="shared" si="43"/>
        <v>0</v>
      </c>
      <c r="Y37" s="174">
        <f t="shared" si="43"/>
        <v>0</v>
      </c>
      <c r="Z37" s="174">
        <f t="shared" si="43"/>
        <v>0</v>
      </c>
      <c r="AA37" s="174">
        <f t="shared" si="43"/>
        <v>0</v>
      </c>
      <c r="AB37" s="174">
        <f t="shared" si="43"/>
        <v>0</v>
      </c>
      <c r="AC37" s="174">
        <f t="shared" si="43"/>
        <v>0</v>
      </c>
      <c r="AD37" s="174">
        <f t="shared" si="43"/>
        <v>0</v>
      </c>
      <c r="AE37" s="174">
        <f t="shared" si="43"/>
        <v>0</v>
      </c>
      <c r="AF37" s="174">
        <f t="shared" si="43"/>
        <v>0</v>
      </c>
      <c r="AG37" s="174">
        <f t="shared" si="43"/>
        <v>0</v>
      </c>
      <c r="AH37" s="174">
        <f t="shared" si="43"/>
        <v>0</v>
      </c>
      <c r="AI37" s="174">
        <f t="shared" si="43"/>
        <v>0</v>
      </c>
      <c r="AJ37" s="174">
        <f t="shared" si="43"/>
        <v>0</v>
      </c>
      <c r="AK37" s="174">
        <f t="shared" si="43"/>
        <v>0</v>
      </c>
      <c r="AL37" s="174">
        <f t="shared" si="43"/>
        <v>0</v>
      </c>
      <c r="AM37" s="174">
        <f t="shared" si="43"/>
        <v>0</v>
      </c>
      <c r="AN37" s="174">
        <f t="shared" ref="AN37:AR37" si="44">SUM(AN29:AN36)</f>
        <v>0</v>
      </c>
      <c r="AO37" s="174">
        <f t="shared" si="44"/>
        <v>0</v>
      </c>
      <c r="AP37" s="174">
        <f t="shared" si="44"/>
        <v>0</v>
      </c>
      <c r="AQ37" s="174">
        <f t="shared" si="44"/>
        <v>0</v>
      </c>
      <c r="AR37" s="174">
        <f t="shared" si="44"/>
        <v>0</v>
      </c>
      <c r="AS37" s="174">
        <f t="shared" si="43"/>
        <v>0</v>
      </c>
      <c r="AT37" s="157" t="s">
        <v>158</v>
      </c>
      <c r="AU37" s="175">
        <f t="shared" ref="AU37:AV37" si="45">SUM(AU29:AU36)</f>
        <v>0</v>
      </c>
      <c r="AV37" s="175">
        <f t="shared" si="45"/>
        <v>0</v>
      </c>
      <c r="AW37" s="159">
        <f>'424A'!D11</f>
        <v>0</v>
      </c>
      <c r="AX37" s="158">
        <f t="shared" ref="AX37:AY37" si="46">SUM(AX29:AX36)</f>
        <v>0</v>
      </c>
      <c r="AY37" s="158">
        <f t="shared" si="46"/>
        <v>0</v>
      </c>
      <c r="AZ37" s="160"/>
      <c r="BA37" s="82"/>
      <c r="BB37" s="82"/>
      <c r="BC37" s="161">
        <f>'Previous 424A'!D11</f>
        <v>0</v>
      </c>
      <c r="BN37" s="111" t="s">
        <v>79</v>
      </c>
    </row>
    <row r="38" spans="1:67" s="85" customFormat="1" ht="15.75" thickBot="1" x14ac:dyDescent="0.35">
      <c r="A38" s="82"/>
      <c r="B38" s="127"/>
      <c r="C38" s="127"/>
      <c r="D38" s="127"/>
      <c r="E38" s="127"/>
      <c r="F38" s="127"/>
      <c r="G38" s="127"/>
      <c r="H38" s="127" t="s">
        <v>140</v>
      </c>
      <c r="I38" s="127"/>
      <c r="J38" s="127"/>
      <c r="K38" s="127"/>
      <c r="L38" s="127"/>
      <c r="M38" s="127"/>
      <c r="N38" s="127"/>
      <c r="O38" s="127"/>
      <c r="P38" s="127"/>
      <c r="Q38" s="127"/>
      <c r="R38" s="127" t="s">
        <v>139</v>
      </c>
      <c r="S38" s="127"/>
      <c r="T38" s="127"/>
      <c r="U38" s="127"/>
      <c r="V38" s="127"/>
      <c r="W38" s="127"/>
      <c r="X38" s="127"/>
      <c r="Y38" s="127"/>
      <c r="Z38" s="127"/>
      <c r="AA38" s="127"/>
      <c r="AB38" s="127"/>
      <c r="AC38" s="127"/>
      <c r="AD38" s="127"/>
      <c r="AE38" s="127"/>
      <c r="AF38" s="127"/>
      <c r="AG38" s="127"/>
      <c r="AH38" s="127"/>
      <c r="AI38" s="127"/>
      <c r="AJ38" s="127"/>
      <c r="AK38" s="127"/>
      <c r="AL38" s="127"/>
      <c r="AM38" s="127"/>
      <c r="AN38" s="127"/>
      <c r="AO38" s="127"/>
      <c r="AP38" s="127"/>
      <c r="AQ38" s="127"/>
      <c r="AR38" s="127"/>
      <c r="AS38" s="127"/>
      <c r="AT38" s="82"/>
      <c r="AU38" s="127"/>
      <c r="AV38" s="127"/>
      <c r="AW38" s="127"/>
      <c r="AX38" s="127"/>
      <c r="AY38" s="127"/>
      <c r="AZ38" s="82"/>
      <c r="BA38" s="82"/>
      <c r="BB38" s="82"/>
      <c r="BC38" s="127"/>
      <c r="BN38" s="111" t="s">
        <v>77</v>
      </c>
    </row>
    <row r="39" spans="1:67" ht="20.45" customHeight="1" thickBot="1" x14ac:dyDescent="0.35">
      <c r="A39" s="176" t="str">
        <f>+A15</f>
        <v>SBDC SHARE</v>
      </c>
      <c r="B39" s="129">
        <f t="shared" ref="B39:AS39" si="47">+B1</f>
        <v>1</v>
      </c>
      <c r="C39" s="129">
        <f t="shared" si="47"/>
        <v>2</v>
      </c>
      <c r="D39" s="129">
        <f t="shared" si="47"/>
        <v>3</v>
      </c>
      <c r="E39" s="129">
        <f t="shared" si="47"/>
        <v>4</v>
      </c>
      <c r="F39" s="129">
        <f t="shared" si="47"/>
        <v>5</v>
      </c>
      <c r="G39" s="129">
        <f t="shared" si="47"/>
        <v>6</v>
      </c>
      <c r="H39" s="129">
        <f t="shared" si="47"/>
        <v>7</v>
      </c>
      <c r="I39" s="129">
        <f t="shared" si="47"/>
        <v>8</v>
      </c>
      <c r="J39" s="129">
        <f t="shared" si="47"/>
        <v>9</v>
      </c>
      <c r="K39" s="129">
        <f t="shared" si="47"/>
        <v>10</v>
      </c>
      <c r="L39" s="129">
        <f t="shared" si="47"/>
        <v>11</v>
      </c>
      <c r="M39" s="129">
        <f t="shared" si="47"/>
        <v>12</v>
      </c>
      <c r="N39" s="129">
        <f t="shared" si="47"/>
        <v>13</v>
      </c>
      <c r="O39" s="129">
        <f t="shared" si="47"/>
        <v>14</v>
      </c>
      <c r="P39" s="129">
        <f t="shared" si="47"/>
        <v>15</v>
      </c>
      <c r="Q39" s="129">
        <f t="shared" si="47"/>
        <v>16</v>
      </c>
      <c r="R39" s="129">
        <f t="shared" si="47"/>
        <v>17</v>
      </c>
      <c r="S39" s="129">
        <f t="shared" si="47"/>
        <v>18</v>
      </c>
      <c r="T39" s="129">
        <f t="shared" si="47"/>
        <v>19</v>
      </c>
      <c r="U39" s="129">
        <f t="shared" si="47"/>
        <v>20</v>
      </c>
      <c r="V39" s="129">
        <f t="shared" si="47"/>
        <v>21</v>
      </c>
      <c r="W39" s="129">
        <f t="shared" si="47"/>
        <v>22</v>
      </c>
      <c r="X39" s="129">
        <f t="shared" si="47"/>
        <v>23</v>
      </c>
      <c r="Y39" s="129">
        <f t="shared" si="47"/>
        <v>24</v>
      </c>
      <c r="Z39" s="129">
        <f t="shared" ref="Z39" si="48">+Z1</f>
        <v>25</v>
      </c>
      <c r="AA39" s="129">
        <f t="shared" si="47"/>
        <v>26</v>
      </c>
      <c r="AB39" s="129">
        <f t="shared" si="47"/>
        <v>27</v>
      </c>
      <c r="AC39" s="129">
        <f t="shared" si="47"/>
        <v>28</v>
      </c>
      <c r="AD39" s="129">
        <f t="shared" si="47"/>
        <v>29</v>
      </c>
      <c r="AE39" s="129">
        <f t="shared" si="47"/>
        <v>30</v>
      </c>
      <c r="AF39" s="129">
        <f t="shared" si="47"/>
        <v>31</v>
      </c>
      <c r="AG39" s="129">
        <f t="shared" si="47"/>
        <v>32</v>
      </c>
      <c r="AH39" s="129">
        <f t="shared" si="47"/>
        <v>33</v>
      </c>
      <c r="AI39" s="129">
        <f t="shared" si="47"/>
        <v>34</v>
      </c>
      <c r="AJ39" s="129">
        <f t="shared" si="47"/>
        <v>35</v>
      </c>
      <c r="AK39" s="129">
        <f t="shared" ref="AK39" si="49">+AK1</f>
        <v>36</v>
      </c>
      <c r="AL39" s="129">
        <f t="shared" si="47"/>
        <v>37</v>
      </c>
      <c r="AM39" s="129">
        <f t="shared" si="47"/>
        <v>38</v>
      </c>
      <c r="AN39" s="129">
        <f t="shared" ref="AN39:AR39" si="50">+AN1</f>
        <v>39</v>
      </c>
      <c r="AO39" s="129">
        <f t="shared" si="50"/>
        <v>40</v>
      </c>
      <c r="AP39" s="129">
        <f t="shared" si="50"/>
        <v>41</v>
      </c>
      <c r="AQ39" s="129">
        <f t="shared" si="50"/>
        <v>42</v>
      </c>
      <c r="AR39" s="129">
        <f t="shared" si="50"/>
        <v>43</v>
      </c>
      <c r="AS39" s="129">
        <f t="shared" si="47"/>
        <v>44</v>
      </c>
      <c r="AT39" s="177" t="str">
        <f>+A41</f>
        <v>Total Indirect Cost</v>
      </c>
      <c r="AU39" s="178" t="str">
        <f>+AU15</f>
        <v xml:space="preserve">                             Total  Budget Justifictions</v>
      </c>
      <c r="AV39" s="179"/>
      <c r="AW39" s="180" t="str">
        <f>+AW15</f>
        <v xml:space="preserve">Network 424A </v>
      </c>
      <c r="AX39" s="178" t="str">
        <f t="shared" ref="AX39:AY39" si="51">+AX15</f>
        <v>Variance</v>
      </c>
      <c r="AY39" s="181" t="str">
        <f t="shared" si="51"/>
        <v xml:space="preserve">INCREASE  /  </v>
      </c>
      <c r="AZ39" s="136" t="s">
        <v>61</v>
      </c>
      <c r="BA39" s="103"/>
      <c r="BB39" s="103"/>
      <c r="BC39" s="182" t="str">
        <f>+BC15</f>
        <v xml:space="preserve">Network 424A </v>
      </c>
    </row>
    <row r="40" spans="1:67" s="191" customFormat="1" ht="11.45" customHeight="1" x14ac:dyDescent="0.3">
      <c r="A40" s="183" t="s">
        <v>17</v>
      </c>
      <c r="B40" s="184">
        <f>'1'!$E$131</f>
        <v>0</v>
      </c>
      <c r="C40" s="184">
        <f>'2'!$E$131</f>
        <v>0</v>
      </c>
      <c r="D40" s="184">
        <f>'3'!$E$131</f>
        <v>0</v>
      </c>
      <c r="E40" s="184">
        <f>'4'!$E$131</f>
        <v>0</v>
      </c>
      <c r="F40" s="184">
        <f>'5'!$E$131</f>
        <v>0</v>
      </c>
      <c r="G40" s="184">
        <f>'6'!$E$131</f>
        <v>0</v>
      </c>
      <c r="H40" s="184">
        <f>'7'!$E$131</f>
        <v>0</v>
      </c>
      <c r="I40" s="184">
        <f>'8'!$E$131</f>
        <v>0</v>
      </c>
      <c r="J40" s="184">
        <f>'9'!$E$131</f>
        <v>0</v>
      </c>
      <c r="K40" s="184">
        <f>'10'!$E$131</f>
        <v>0</v>
      </c>
      <c r="L40" s="184">
        <f>'11'!$E$131</f>
        <v>0</v>
      </c>
      <c r="M40" s="184">
        <f>'12'!$E$131</f>
        <v>0</v>
      </c>
      <c r="N40" s="184">
        <f>'13'!$E$131</f>
        <v>0</v>
      </c>
      <c r="O40" s="184">
        <f>'14'!$E$131</f>
        <v>0</v>
      </c>
      <c r="P40" s="184">
        <f>'15'!$E$131</f>
        <v>0</v>
      </c>
      <c r="Q40" s="184">
        <f>'16'!$E$131</f>
        <v>0</v>
      </c>
      <c r="R40" s="184">
        <f>'17'!$E$131</f>
        <v>0</v>
      </c>
      <c r="S40" s="184">
        <f>'18'!$E$131</f>
        <v>0</v>
      </c>
      <c r="T40" s="184">
        <f>'19'!$E$131</f>
        <v>0</v>
      </c>
      <c r="U40" s="184">
        <f>'20'!$E$131</f>
        <v>0</v>
      </c>
      <c r="V40" s="184">
        <f>'21'!$E$131</f>
        <v>0</v>
      </c>
      <c r="W40" s="184">
        <f>'22'!$E$131</f>
        <v>0</v>
      </c>
      <c r="X40" s="184">
        <f>'23'!$E$131</f>
        <v>0</v>
      </c>
      <c r="Y40" s="184">
        <f>'24'!$E$131</f>
        <v>0</v>
      </c>
      <c r="Z40" s="184">
        <f>'25'!$E$131</f>
        <v>0</v>
      </c>
      <c r="AA40" s="184">
        <f>'26'!$E$131</f>
        <v>0</v>
      </c>
      <c r="AB40" s="184">
        <f>'27'!$E$131</f>
        <v>0</v>
      </c>
      <c r="AC40" s="184">
        <f>'28'!$E$131</f>
        <v>0</v>
      </c>
      <c r="AD40" s="184">
        <f>'29'!$E$131</f>
        <v>0</v>
      </c>
      <c r="AE40" s="184">
        <f>'30'!$E$131</f>
        <v>0</v>
      </c>
      <c r="AF40" s="184">
        <f>'31'!$E$131</f>
        <v>0</v>
      </c>
      <c r="AG40" s="184">
        <f>'32'!$E$131</f>
        <v>0</v>
      </c>
      <c r="AH40" s="184">
        <f>'33'!$E$131</f>
        <v>0</v>
      </c>
      <c r="AI40" s="184">
        <f>'34'!$E$131</f>
        <v>0</v>
      </c>
      <c r="AJ40" s="184">
        <f>'35'!$E$131</f>
        <v>0</v>
      </c>
      <c r="AK40" s="184">
        <f>'36'!$E$131</f>
        <v>0</v>
      </c>
      <c r="AL40" s="184">
        <f>'37'!$E$131</f>
        <v>0</v>
      </c>
      <c r="AM40" s="184">
        <f>'38'!$E$131</f>
        <v>0</v>
      </c>
      <c r="AN40" s="184">
        <f>'39'!$E$131</f>
        <v>0</v>
      </c>
      <c r="AO40" s="184">
        <f>'40'!$E$131</f>
        <v>0</v>
      </c>
      <c r="AP40" s="184">
        <f>'41'!$E$131</f>
        <v>0</v>
      </c>
      <c r="AQ40" s="184">
        <f>'42'!$E$131</f>
        <v>0</v>
      </c>
      <c r="AR40" s="184">
        <f>'43'!$E$131</f>
        <v>0</v>
      </c>
      <c r="AS40" s="184">
        <f>'44'!$E$131</f>
        <v>0</v>
      </c>
      <c r="AT40" s="185" t="str">
        <f>+AT28</f>
        <v>SBDC Share</v>
      </c>
      <c r="AU40" s="186" t="str">
        <f t="shared" ref="AU40:AY40" si="52">+AU16</f>
        <v>Service Centers</v>
      </c>
      <c r="AV40" s="187" t="str">
        <f t="shared" si="52"/>
        <v>Lead &amp; Svc Ctrs</v>
      </c>
      <c r="AW40" s="188" t="str">
        <f t="shared" si="52"/>
        <v>SECTION B, C5</v>
      </c>
      <c r="AX40" s="186" t="str">
        <f t="shared" si="52"/>
        <v>(Lead + Service Centers) -  (424A)</v>
      </c>
      <c r="AY40" s="189" t="str">
        <f t="shared" si="52"/>
        <v>DECREASE</v>
      </c>
      <c r="AZ40" s="368" t="s">
        <v>120</v>
      </c>
      <c r="BA40" s="103"/>
      <c r="BB40" s="103"/>
      <c r="BC40" s="190" t="str">
        <f t="shared" ref="BC40" si="53">+BC16</f>
        <v>SECTION B, C5</v>
      </c>
    </row>
    <row r="41" spans="1:67" s="191" customFormat="1" ht="12.6" customHeight="1" thickBot="1" x14ac:dyDescent="0.35">
      <c r="A41" s="192" t="s">
        <v>65</v>
      </c>
      <c r="B41" s="193">
        <f>SUM(B40)</f>
        <v>0</v>
      </c>
      <c r="C41" s="193">
        <f t="shared" ref="C41:AS41" si="54">SUM(C40)</f>
        <v>0</v>
      </c>
      <c r="D41" s="193">
        <f t="shared" si="54"/>
        <v>0</v>
      </c>
      <c r="E41" s="193">
        <f t="shared" si="54"/>
        <v>0</v>
      </c>
      <c r="F41" s="193">
        <f t="shared" si="54"/>
        <v>0</v>
      </c>
      <c r="G41" s="193">
        <f t="shared" si="54"/>
        <v>0</v>
      </c>
      <c r="H41" s="193">
        <f t="shared" si="54"/>
        <v>0</v>
      </c>
      <c r="I41" s="193">
        <f t="shared" si="54"/>
        <v>0</v>
      </c>
      <c r="J41" s="193">
        <f t="shared" si="54"/>
        <v>0</v>
      </c>
      <c r="K41" s="193">
        <f t="shared" si="54"/>
        <v>0</v>
      </c>
      <c r="L41" s="193">
        <f t="shared" si="54"/>
        <v>0</v>
      </c>
      <c r="M41" s="193">
        <f t="shared" si="54"/>
        <v>0</v>
      </c>
      <c r="N41" s="193">
        <f t="shared" si="54"/>
        <v>0</v>
      </c>
      <c r="O41" s="193">
        <f t="shared" si="54"/>
        <v>0</v>
      </c>
      <c r="P41" s="193">
        <f t="shared" si="54"/>
        <v>0</v>
      </c>
      <c r="Q41" s="193">
        <f t="shared" si="54"/>
        <v>0</v>
      </c>
      <c r="R41" s="193">
        <f t="shared" si="54"/>
        <v>0</v>
      </c>
      <c r="S41" s="193">
        <f t="shared" si="54"/>
        <v>0</v>
      </c>
      <c r="T41" s="193">
        <f t="shared" si="54"/>
        <v>0</v>
      </c>
      <c r="U41" s="193">
        <f t="shared" si="54"/>
        <v>0</v>
      </c>
      <c r="V41" s="193">
        <f t="shared" si="54"/>
        <v>0</v>
      </c>
      <c r="W41" s="193">
        <f t="shared" si="54"/>
        <v>0</v>
      </c>
      <c r="X41" s="193">
        <f t="shared" si="54"/>
        <v>0</v>
      </c>
      <c r="Y41" s="193">
        <f t="shared" si="54"/>
        <v>0</v>
      </c>
      <c r="Z41" s="193">
        <f t="shared" si="54"/>
        <v>0</v>
      </c>
      <c r="AA41" s="193">
        <f t="shared" si="54"/>
        <v>0</v>
      </c>
      <c r="AB41" s="193">
        <f t="shared" si="54"/>
        <v>0</v>
      </c>
      <c r="AC41" s="193">
        <f t="shared" si="54"/>
        <v>0</v>
      </c>
      <c r="AD41" s="193">
        <f t="shared" si="54"/>
        <v>0</v>
      </c>
      <c r="AE41" s="193">
        <f t="shared" si="54"/>
        <v>0</v>
      </c>
      <c r="AF41" s="193">
        <f t="shared" si="54"/>
        <v>0</v>
      </c>
      <c r="AG41" s="193">
        <f t="shared" si="54"/>
        <v>0</v>
      </c>
      <c r="AH41" s="193">
        <f t="shared" si="54"/>
        <v>0</v>
      </c>
      <c r="AI41" s="193">
        <f t="shared" si="54"/>
        <v>0</v>
      </c>
      <c r="AJ41" s="193">
        <f t="shared" si="54"/>
        <v>0</v>
      </c>
      <c r="AK41" s="193">
        <f t="shared" si="54"/>
        <v>0</v>
      </c>
      <c r="AL41" s="193">
        <f t="shared" si="54"/>
        <v>0</v>
      </c>
      <c r="AM41" s="193">
        <f t="shared" si="54"/>
        <v>0</v>
      </c>
      <c r="AN41" s="193">
        <f t="shared" si="54"/>
        <v>0</v>
      </c>
      <c r="AO41" s="193">
        <f t="shared" si="54"/>
        <v>0</v>
      </c>
      <c r="AP41" s="193">
        <f t="shared" si="54"/>
        <v>0</v>
      </c>
      <c r="AQ41" s="193">
        <f t="shared" si="54"/>
        <v>0</v>
      </c>
      <c r="AR41" s="193">
        <f t="shared" si="54"/>
        <v>0</v>
      </c>
      <c r="AS41" s="193">
        <f t="shared" si="54"/>
        <v>0</v>
      </c>
      <c r="AT41" s="194" t="str">
        <f>AT12</f>
        <v>Indirect</v>
      </c>
      <c r="AU41" s="195">
        <f>SUM(C41:AS41)</f>
        <v>0</v>
      </c>
      <c r="AV41" s="195">
        <f>+B41+AU41</f>
        <v>0</v>
      </c>
      <c r="AW41" s="195">
        <f>'424A'!E12</f>
        <v>0</v>
      </c>
      <c r="AX41" s="195">
        <f t="shared" ref="AX41" si="55">+AV41-AW41</f>
        <v>0</v>
      </c>
      <c r="AY41" s="196">
        <f t="shared" ref="AY41" si="56">+AW41-BC41</f>
        <v>0</v>
      </c>
      <c r="AZ41" s="369"/>
      <c r="BA41" s="103"/>
      <c r="BB41" s="103"/>
      <c r="BC41" s="197">
        <f>'Previous 424A'!E12</f>
        <v>0</v>
      </c>
      <c r="BN41" s="198" t="s">
        <v>122</v>
      </c>
      <c r="BO41" s="146"/>
    </row>
    <row r="42" spans="1:67" s="191" customFormat="1" ht="12.6" customHeight="1" x14ac:dyDescent="0.3">
      <c r="A42" s="82"/>
      <c r="B42" s="162"/>
      <c r="C42" s="162"/>
      <c r="D42" s="162"/>
      <c r="E42" s="162"/>
      <c r="F42" s="162"/>
      <c r="G42" s="162"/>
      <c r="H42" s="162"/>
      <c r="I42" s="162"/>
      <c r="J42" s="162"/>
      <c r="K42" s="162"/>
      <c r="L42" s="162"/>
      <c r="M42" s="162"/>
      <c r="N42" s="162"/>
      <c r="O42" s="162"/>
      <c r="P42" s="162"/>
      <c r="Q42" s="162"/>
      <c r="R42" s="162"/>
      <c r="S42" s="162"/>
      <c r="T42" s="162"/>
      <c r="U42" s="162"/>
      <c r="V42" s="162"/>
      <c r="W42" s="162"/>
      <c r="X42" s="162"/>
      <c r="Y42" s="162"/>
      <c r="Z42" s="162"/>
      <c r="AA42" s="162"/>
      <c r="AB42" s="162"/>
      <c r="AC42" s="162"/>
      <c r="AD42" s="162"/>
      <c r="AE42" s="162"/>
      <c r="AF42" s="162"/>
      <c r="AG42" s="162"/>
      <c r="AH42" s="162"/>
      <c r="AI42" s="162"/>
      <c r="AJ42" s="162"/>
      <c r="AK42" s="162"/>
      <c r="AL42" s="162"/>
      <c r="AM42" s="162"/>
      <c r="AN42" s="162"/>
      <c r="AO42" s="162"/>
      <c r="AP42" s="162"/>
      <c r="AQ42" s="162"/>
      <c r="AR42" s="162"/>
      <c r="AS42" s="162"/>
      <c r="AT42" s="199"/>
      <c r="AU42" s="200"/>
      <c r="AV42" s="200"/>
      <c r="AW42" s="200"/>
      <c r="AX42" s="200"/>
      <c r="AY42" s="200"/>
      <c r="AZ42" s="201"/>
      <c r="BA42" s="103"/>
      <c r="BB42" s="103"/>
      <c r="BC42" s="200"/>
      <c r="BN42" s="146"/>
      <c r="BO42" s="146"/>
    </row>
    <row r="43" spans="1:67" s="191" customFormat="1" ht="12.6" customHeight="1" x14ac:dyDescent="0.3">
      <c r="A43" s="202"/>
      <c r="B43" s="203"/>
      <c r="C43" s="203"/>
      <c r="D43" s="203"/>
      <c r="E43" s="203"/>
      <c r="F43" s="203"/>
      <c r="G43" s="203"/>
      <c r="H43" s="203"/>
      <c r="I43" s="203"/>
      <c r="J43" s="203"/>
      <c r="K43" s="203"/>
      <c r="L43" s="203"/>
      <c r="M43" s="203"/>
      <c r="N43" s="203"/>
      <c r="O43" s="203"/>
      <c r="P43" s="203"/>
      <c r="Q43" s="203"/>
      <c r="R43" s="203"/>
      <c r="S43" s="203"/>
      <c r="T43" s="203"/>
      <c r="U43" s="203"/>
      <c r="V43" s="203"/>
      <c r="W43" s="203"/>
      <c r="X43" s="203"/>
      <c r="Y43" s="203"/>
      <c r="Z43" s="203"/>
      <c r="AA43" s="203"/>
      <c r="AB43" s="203"/>
      <c r="AC43" s="203"/>
      <c r="AD43" s="203"/>
      <c r="AE43" s="203"/>
      <c r="AF43" s="203"/>
      <c r="AG43" s="203"/>
      <c r="AH43" s="203"/>
      <c r="AI43" s="203"/>
      <c r="AJ43" s="203"/>
      <c r="AK43" s="203"/>
      <c r="AL43" s="203"/>
      <c r="AM43" s="203"/>
      <c r="AN43" s="203"/>
      <c r="AO43" s="203"/>
      <c r="AP43" s="203"/>
      <c r="AQ43" s="203"/>
      <c r="AR43" s="203"/>
      <c r="AS43" s="203"/>
      <c r="AT43" s="204"/>
      <c r="AU43" s="205"/>
      <c r="AV43" s="205"/>
      <c r="AW43" s="205"/>
      <c r="AX43" s="205"/>
      <c r="AY43" s="205"/>
      <c r="AZ43" s="206"/>
      <c r="BA43" s="103"/>
      <c r="BB43" s="103"/>
      <c r="BC43" s="205"/>
      <c r="BN43" s="146"/>
      <c r="BO43" s="146"/>
    </row>
    <row r="44" spans="1:67" s="191" customFormat="1" ht="12.6" customHeight="1" x14ac:dyDescent="0.3">
      <c r="A44" s="202"/>
      <c r="B44" s="203"/>
      <c r="C44" s="203"/>
      <c r="D44" s="203"/>
      <c r="E44" s="203"/>
      <c r="F44" s="203"/>
      <c r="G44" s="203"/>
      <c r="H44" s="203"/>
      <c r="I44" s="203"/>
      <c r="J44" s="203"/>
      <c r="K44" s="203"/>
      <c r="L44" s="203"/>
      <c r="M44" s="203"/>
      <c r="N44" s="203"/>
      <c r="O44" s="203"/>
      <c r="P44" s="203"/>
      <c r="Q44" s="203"/>
      <c r="R44" s="203"/>
      <c r="S44" s="203"/>
      <c r="T44" s="203"/>
      <c r="U44" s="203"/>
      <c r="V44" s="203"/>
      <c r="W44" s="203"/>
      <c r="X44" s="203"/>
      <c r="Y44" s="203"/>
      <c r="Z44" s="203"/>
      <c r="AA44" s="203"/>
      <c r="AB44" s="203"/>
      <c r="AC44" s="203"/>
      <c r="AD44" s="203"/>
      <c r="AE44" s="203"/>
      <c r="AF44" s="203"/>
      <c r="AG44" s="203"/>
      <c r="AH44" s="203"/>
      <c r="AI44" s="203"/>
      <c r="AJ44" s="203"/>
      <c r="AK44" s="203"/>
      <c r="AL44" s="203"/>
      <c r="AM44" s="203"/>
      <c r="AN44" s="203"/>
      <c r="AO44" s="203"/>
      <c r="AP44" s="203"/>
      <c r="AQ44" s="203"/>
      <c r="AR44" s="203"/>
      <c r="AS44" s="203"/>
      <c r="AT44" s="204"/>
      <c r="AU44" s="205"/>
      <c r="AV44" s="205"/>
      <c r="AW44" s="205"/>
      <c r="AX44" s="205"/>
      <c r="AY44" s="205"/>
      <c r="AZ44" s="206"/>
      <c r="BA44" s="103"/>
      <c r="BB44" s="103"/>
      <c r="BC44" s="205"/>
      <c r="BN44" s="146"/>
      <c r="BO44" s="146"/>
    </row>
    <row r="45" spans="1:67" s="85" customFormat="1" ht="15.75" thickBot="1" x14ac:dyDescent="0.35">
      <c r="A45" s="82"/>
      <c r="B45" s="127"/>
      <c r="C45" s="127"/>
      <c r="D45" s="127"/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27"/>
      <c r="Q45" s="127"/>
      <c r="R45" s="127" t="s">
        <v>137</v>
      </c>
      <c r="S45" s="127"/>
      <c r="T45" s="127"/>
      <c r="U45" s="127"/>
      <c r="V45" s="127"/>
      <c r="W45" s="127"/>
      <c r="X45" s="127"/>
      <c r="Y45" s="127"/>
      <c r="Z45" s="127"/>
      <c r="AA45" s="127"/>
      <c r="AB45" s="127"/>
      <c r="AC45" s="127"/>
      <c r="AD45" s="127"/>
      <c r="AE45" s="127"/>
      <c r="AF45" s="127"/>
      <c r="AG45" s="127"/>
      <c r="AH45" s="127"/>
      <c r="AI45" s="127"/>
      <c r="AJ45" s="127"/>
      <c r="AK45" s="127"/>
      <c r="AL45" s="127"/>
      <c r="AM45" s="127"/>
      <c r="AN45" s="127"/>
      <c r="AO45" s="127"/>
      <c r="AP45" s="127"/>
      <c r="AQ45" s="127"/>
      <c r="AR45" s="127"/>
      <c r="AS45" s="127"/>
      <c r="AT45" s="82"/>
      <c r="AU45" s="127"/>
      <c r="AV45" s="127"/>
      <c r="AW45" s="127"/>
      <c r="AX45" s="127"/>
      <c r="AY45" s="127"/>
      <c r="AZ45" s="82"/>
      <c r="BA45" s="82"/>
      <c r="BB45" s="82"/>
      <c r="BC45" s="127"/>
      <c r="BN45" s="111" t="s">
        <v>123</v>
      </c>
    </row>
    <row r="46" spans="1:67" x14ac:dyDescent="0.3">
      <c r="A46" s="207" t="s">
        <v>61</v>
      </c>
      <c r="B46" s="208">
        <f t="shared" ref="B46:AS46" si="57">+B1</f>
        <v>1</v>
      </c>
      <c r="C46" s="209">
        <f t="shared" si="57"/>
        <v>2</v>
      </c>
      <c r="D46" s="209">
        <f t="shared" si="57"/>
        <v>3</v>
      </c>
      <c r="E46" s="209">
        <f t="shared" si="57"/>
        <v>4</v>
      </c>
      <c r="F46" s="209">
        <f t="shared" si="57"/>
        <v>5</v>
      </c>
      <c r="G46" s="209">
        <f t="shared" si="57"/>
        <v>6</v>
      </c>
      <c r="H46" s="209">
        <f t="shared" si="57"/>
        <v>7</v>
      </c>
      <c r="I46" s="209">
        <f t="shared" si="57"/>
        <v>8</v>
      </c>
      <c r="J46" s="209">
        <f t="shared" si="57"/>
        <v>9</v>
      </c>
      <c r="K46" s="209">
        <f t="shared" si="57"/>
        <v>10</v>
      </c>
      <c r="L46" s="209">
        <f t="shared" si="57"/>
        <v>11</v>
      </c>
      <c r="M46" s="209">
        <f t="shared" si="57"/>
        <v>12</v>
      </c>
      <c r="N46" s="209">
        <f t="shared" si="57"/>
        <v>13</v>
      </c>
      <c r="O46" s="209">
        <f t="shared" si="57"/>
        <v>14</v>
      </c>
      <c r="P46" s="209">
        <f t="shared" si="57"/>
        <v>15</v>
      </c>
      <c r="Q46" s="209">
        <f t="shared" si="57"/>
        <v>16</v>
      </c>
      <c r="R46" s="209">
        <f t="shared" si="57"/>
        <v>17</v>
      </c>
      <c r="S46" s="209">
        <f t="shared" si="57"/>
        <v>18</v>
      </c>
      <c r="T46" s="209">
        <f t="shared" si="57"/>
        <v>19</v>
      </c>
      <c r="U46" s="209">
        <f t="shared" si="57"/>
        <v>20</v>
      </c>
      <c r="V46" s="209">
        <f t="shared" si="57"/>
        <v>21</v>
      </c>
      <c r="W46" s="209">
        <f t="shared" si="57"/>
        <v>22</v>
      </c>
      <c r="X46" s="209">
        <f t="shared" si="57"/>
        <v>23</v>
      </c>
      <c r="Y46" s="209">
        <f t="shared" si="57"/>
        <v>24</v>
      </c>
      <c r="Z46" s="209">
        <f t="shared" ref="Z46" si="58">+Z1</f>
        <v>25</v>
      </c>
      <c r="AA46" s="209">
        <f t="shared" si="57"/>
        <v>26</v>
      </c>
      <c r="AB46" s="209">
        <f t="shared" si="57"/>
        <v>27</v>
      </c>
      <c r="AC46" s="209">
        <f t="shared" si="57"/>
        <v>28</v>
      </c>
      <c r="AD46" s="209">
        <f t="shared" si="57"/>
        <v>29</v>
      </c>
      <c r="AE46" s="209">
        <f t="shared" si="57"/>
        <v>30</v>
      </c>
      <c r="AF46" s="209">
        <f t="shared" si="57"/>
        <v>31</v>
      </c>
      <c r="AG46" s="209">
        <f t="shared" si="57"/>
        <v>32</v>
      </c>
      <c r="AH46" s="209">
        <f t="shared" si="57"/>
        <v>33</v>
      </c>
      <c r="AI46" s="209">
        <f t="shared" si="57"/>
        <v>34</v>
      </c>
      <c r="AJ46" s="209">
        <f t="shared" si="57"/>
        <v>35</v>
      </c>
      <c r="AK46" s="209">
        <f t="shared" ref="AK46" si="59">+AK1</f>
        <v>36</v>
      </c>
      <c r="AL46" s="209">
        <f t="shared" si="57"/>
        <v>37</v>
      </c>
      <c r="AM46" s="209">
        <f t="shared" si="57"/>
        <v>38</v>
      </c>
      <c r="AN46" s="209">
        <f t="shared" ref="AN46:AR46" si="60">+AN1</f>
        <v>39</v>
      </c>
      <c r="AO46" s="209">
        <f t="shared" si="60"/>
        <v>40</v>
      </c>
      <c r="AP46" s="209">
        <f t="shared" si="60"/>
        <v>41</v>
      </c>
      <c r="AQ46" s="209">
        <f t="shared" si="60"/>
        <v>42</v>
      </c>
      <c r="AR46" s="209">
        <f t="shared" si="60"/>
        <v>43</v>
      </c>
      <c r="AS46" s="209">
        <f t="shared" si="57"/>
        <v>44</v>
      </c>
      <c r="AT46" s="210" t="s">
        <v>61</v>
      </c>
      <c r="AU46" s="210" t="str">
        <f>+AU15</f>
        <v xml:space="preserve">                             Total  Budget Justifictions</v>
      </c>
      <c r="AV46" s="210"/>
      <c r="AW46" s="210" t="str">
        <f>+AW15</f>
        <v xml:space="preserve">Network 424A </v>
      </c>
      <c r="AX46" s="210" t="str">
        <f>+AX15</f>
        <v>Variance</v>
      </c>
      <c r="AY46" s="210" t="str">
        <f>+AY15</f>
        <v xml:space="preserve">INCREASE  /  </v>
      </c>
      <c r="AZ46" s="94" t="s">
        <v>106</v>
      </c>
      <c r="BA46" s="103"/>
      <c r="BB46" s="103"/>
      <c r="BC46" s="211" t="str">
        <f>+BC15</f>
        <v xml:space="preserve">Network 424A </v>
      </c>
      <c r="BN46" s="111" t="s">
        <v>64</v>
      </c>
      <c r="BO46" s="85"/>
    </row>
    <row r="47" spans="1:67" x14ac:dyDescent="0.3">
      <c r="A47" s="212" t="s">
        <v>50</v>
      </c>
      <c r="B47" s="208">
        <f>+B2</f>
        <v>0</v>
      </c>
      <c r="C47" s="208">
        <f t="shared" ref="C47:AS47" si="61">+C2</f>
        <v>0</v>
      </c>
      <c r="D47" s="208">
        <f t="shared" si="61"/>
        <v>0</v>
      </c>
      <c r="E47" s="208">
        <f t="shared" si="61"/>
        <v>0</v>
      </c>
      <c r="F47" s="208">
        <f t="shared" si="61"/>
        <v>0</v>
      </c>
      <c r="G47" s="208">
        <f t="shared" si="61"/>
        <v>0</v>
      </c>
      <c r="H47" s="208">
        <f t="shared" si="61"/>
        <v>0</v>
      </c>
      <c r="I47" s="208">
        <f t="shared" si="61"/>
        <v>0</v>
      </c>
      <c r="J47" s="208">
        <f t="shared" si="61"/>
        <v>0</v>
      </c>
      <c r="K47" s="208">
        <f t="shared" si="61"/>
        <v>0</v>
      </c>
      <c r="L47" s="208">
        <f>+L2</f>
        <v>0</v>
      </c>
      <c r="M47" s="208">
        <f t="shared" si="61"/>
        <v>0</v>
      </c>
      <c r="N47" s="208">
        <f t="shared" si="61"/>
        <v>0</v>
      </c>
      <c r="O47" s="208">
        <f t="shared" si="61"/>
        <v>0</v>
      </c>
      <c r="P47" s="208">
        <f t="shared" si="61"/>
        <v>0</v>
      </c>
      <c r="Q47" s="208">
        <f t="shared" si="61"/>
        <v>0</v>
      </c>
      <c r="R47" s="208">
        <f t="shared" si="61"/>
        <v>0</v>
      </c>
      <c r="S47" s="208">
        <f t="shared" si="61"/>
        <v>0</v>
      </c>
      <c r="T47" s="208">
        <f t="shared" si="61"/>
        <v>0</v>
      </c>
      <c r="U47" s="208">
        <f t="shared" si="61"/>
        <v>0</v>
      </c>
      <c r="V47" s="208">
        <f t="shared" si="61"/>
        <v>0</v>
      </c>
      <c r="W47" s="208">
        <f t="shared" si="61"/>
        <v>0</v>
      </c>
      <c r="X47" s="208">
        <f t="shared" si="61"/>
        <v>0</v>
      </c>
      <c r="Y47" s="208">
        <f t="shared" si="61"/>
        <v>0</v>
      </c>
      <c r="Z47" s="208">
        <f t="shared" ref="Z47" si="62">+Z2</f>
        <v>0</v>
      </c>
      <c r="AA47" s="208">
        <f t="shared" si="61"/>
        <v>0</v>
      </c>
      <c r="AB47" s="208">
        <f t="shared" si="61"/>
        <v>0</v>
      </c>
      <c r="AC47" s="208">
        <f t="shared" si="61"/>
        <v>0</v>
      </c>
      <c r="AD47" s="208">
        <f t="shared" si="61"/>
        <v>0</v>
      </c>
      <c r="AE47" s="208">
        <f t="shared" si="61"/>
        <v>0</v>
      </c>
      <c r="AF47" s="208">
        <f t="shared" si="61"/>
        <v>0</v>
      </c>
      <c r="AG47" s="208">
        <f t="shared" si="61"/>
        <v>0</v>
      </c>
      <c r="AH47" s="208">
        <f t="shared" si="61"/>
        <v>0</v>
      </c>
      <c r="AI47" s="208">
        <f t="shared" si="61"/>
        <v>0</v>
      </c>
      <c r="AJ47" s="208">
        <f t="shared" si="61"/>
        <v>0</v>
      </c>
      <c r="AK47" s="208">
        <f t="shared" ref="AK47" si="63">+AK2</f>
        <v>0</v>
      </c>
      <c r="AL47" s="208">
        <f t="shared" si="61"/>
        <v>0</v>
      </c>
      <c r="AM47" s="208">
        <f t="shared" si="61"/>
        <v>0</v>
      </c>
      <c r="AN47" s="208">
        <f t="shared" ref="AN47:AR47" si="64">+AN2</f>
        <v>0</v>
      </c>
      <c r="AO47" s="208">
        <f t="shared" si="64"/>
        <v>0</v>
      </c>
      <c r="AP47" s="208">
        <f t="shared" si="64"/>
        <v>0</v>
      </c>
      <c r="AQ47" s="208">
        <f t="shared" si="64"/>
        <v>0</v>
      </c>
      <c r="AR47" s="208">
        <f t="shared" si="64"/>
        <v>0</v>
      </c>
      <c r="AS47" s="208">
        <f t="shared" si="61"/>
        <v>0</v>
      </c>
      <c r="AT47" s="210" t="s">
        <v>50</v>
      </c>
      <c r="AU47" s="210" t="str">
        <f t="shared" ref="AU47:AY47" si="65">+AU2</f>
        <v>Service Centers</v>
      </c>
      <c r="AV47" s="210" t="str">
        <f t="shared" si="65"/>
        <v>Lead &amp; Svc Ctrs</v>
      </c>
      <c r="AW47" s="210" t="str">
        <f t="shared" si="65"/>
        <v>SECTION B, C5</v>
      </c>
      <c r="AX47" s="210" t="str">
        <f t="shared" si="65"/>
        <v>(Lead + Service Centers) -  (424A)</v>
      </c>
      <c r="AY47" s="210" t="str">
        <f t="shared" si="65"/>
        <v>DECREASE</v>
      </c>
      <c r="AZ47" s="94" t="s">
        <v>109</v>
      </c>
      <c r="BA47" s="103"/>
      <c r="BB47" s="103"/>
      <c r="BC47" s="213" t="str">
        <f t="shared" ref="BC47" si="66">+BC2</f>
        <v>SECTION B, C5</v>
      </c>
      <c r="BN47" s="111" t="s">
        <v>124</v>
      </c>
      <c r="BO47" s="85"/>
    </row>
    <row r="48" spans="1:67" x14ac:dyDescent="0.3">
      <c r="A48" s="214" t="s">
        <v>3</v>
      </c>
      <c r="B48" s="215">
        <f t="shared" ref="B48:AA48" si="67">+B17+B29</f>
        <v>0</v>
      </c>
      <c r="C48" s="215">
        <f t="shared" si="67"/>
        <v>0</v>
      </c>
      <c r="D48" s="215">
        <f t="shared" si="67"/>
        <v>0</v>
      </c>
      <c r="E48" s="215">
        <f t="shared" si="67"/>
        <v>0</v>
      </c>
      <c r="F48" s="215">
        <f t="shared" si="67"/>
        <v>0</v>
      </c>
      <c r="G48" s="215">
        <f t="shared" si="67"/>
        <v>0</v>
      </c>
      <c r="H48" s="215">
        <f t="shared" si="67"/>
        <v>0</v>
      </c>
      <c r="I48" s="215">
        <f t="shared" si="67"/>
        <v>0</v>
      </c>
      <c r="J48" s="215">
        <f t="shared" si="67"/>
        <v>0</v>
      </c>
      <c r="K48" s="215">
        <f t="shared" si="67"/>
        <v>0</v>
      </c>
      <c r="L48" s="215">
        <f t="shared" si="67"/>
        <v>0</v>
      </c>
      <c r="M48" s="215">
        <f t="shared" si="67"/>
        <v>0</v>
      </c>
      <c r="N48" s="215">
        <f t="shared" si="67"/>
        <v>0</v>
      </c>
      <c r="O48" s="215">
        <f t="shared" si="67"/>
        <v>0</v>
      </c>
      <c r="P48" s="215">
        <f t="shared" si="67"/>
        <v>0</v>
      </c>
      <c r="Q48" s="215">
        <f t="shared" si="67"/>
        <v>0</v>
      </c>
      <c r="R48" s="215">
        <f t="shared" si="67"/>
        <v>0</v>
      </c>
      <c r="S48" s="215">
        <f t="shared" si="67"/>
        <v>0</v>
      </c>
      <c r="T48" s="215">
        <f t="shared" si="67"/>
        <v>0</v>
      </c>
      <c r="U48" s="215">
        <f t="shared" si="67"/>
        <v>0</v>
      </c>
      <c r="V48" s="215">
        <f t="shared" si="67"/>
        <v>0</v>
      </c>
      <c r="W48" s="215">
        <f t="shared" si="67"/>
        <v>0</v>
      </c>
      <c r="X48" s="215">
        <f t="shared" si="67"/>
        <v>0</v>
      </c>
      <c r="Y48" s="215">
        <f t="shared" si="67"/>
        <v>0</v>
      </c>
      <c r="Z48" s="215">
        <f t="shared" ref="Z48" si="68">+Z17+Z29</f>
        <v>0</v>
      </c>
      <c r="AA48" s="215">
        <f t="shared" si="67"/>
        <v>0</v>
      </c>
      <c r="AB48" s="215">
        <f t="shared" ref="AB48:AS48" si="69">+AB17+AB29</f>
        <v>0</v>
      </c>
      <c r="AC48" s="215">
        <f t="shared" si="69"/>
        <v>0</v>
      </c>
      <c r="AD48" s="215">
        <f t="shared" si="69"/>
        <v>0</v>
      </c>
      <c r="AE48" s="215">
        <f t="shared" si="69"/>
        <v>0</v>
      </c>
      <c r="AF48" s="215">
        <f t="shared" si="69"/>
        <v>0</v>
      </c>
      <c r="AG48" s="215">
        <f t="shared" si="69"/>
        <v>0</v>
      </c>
      <c r="AH48" s="215">
        <f t="shared" si="69"/>
        <v>0</v>
      </c>
      <c r="AI48" s="215">
        <f t="shared" si="69"/>
        <v>0</v>
      </c>
      <c r="AJ48" s="215">
        <f t="shared" si="69"/>
        <v>0</v>
      </c>
      <c r="AK48" s="215">
        <f t="shared" ref="AK48" si="70">+AK17+AK29</f>
        <v>0</v>
      </c>
      <c r="AL48" s="215">
        <f t="shared" si="69"/>
        <v>0</v>
      </c>
      <c r="AM48" s="215">
        <f t="shared" si="69"/>
        <v>0</v>
      </c>
      <c r="AN48" s="215">
        <f t="shared" ref="AN48:AR48" si="71">+AN17+AN29</f>
        <v>0</v>
      </c>
      <c r="AO48" s="215">
        <f t="shared" si="71"/>
        <v>0</v>
      </c>
      <c r="AP48" s="215">
        <f t="shared" si="71"/>
        <v>0</v>
      </c>
      <c r="AQ48" s="215">
        <f t="shared" si="71"/>
        <v>0</v>
      </c>
      <c r="AR48" s="215">
        <f t="shared" si="71"/>
        <v>0</v>
      </c>
      <c r="AS48" s="215">
        <f t="shared" si="69"/>
        <v>0</v>
      </c>
      <c r="AT48" s="99" t="s">
        <v>3</v>
      </c>
      <c r="AU48" s="100">
        <f>SUM(C48:AA48)</f>
        <v>0</v>
      </c>
      <c r="AV48" s="100">
        <f t="shared" ref="AV48:AV55" si="72">+B48+AU48</f>
        <v>0</v>
      </c>
      <c r="AW48" s="215">
        <f t="shared" ref="AW48:AW55" si="73">+AW17+AW29</f>
        <v>0</v>
      </c>
      <c r="AX48" s="100">
        <f>+AV48-AW48</f>
        <v>0</v>
      </c>
      <c r="AY48" s="100">
        <f>+AW48-BC48</f>
        <v>0</v>
      </c>
      <c r="AZ48" s="94" t="s">
        <v>107</v>
      </c>
      <c r="BA48" s="103"/>
      <c r="BB48" s="103"/>
      <c r="BC48" s="216">
        <f>BC17+BC29</f>
        <v>0</v>
      </c>
      <c r="BN48" s="111" t="s">
        <v>0</v>
      </c>
      <c r="BO48" s="85"/>
    </row>
    <row r="49" spans="1:67" x14ac:dyDescent="0.3">
      <c r="A49" s="99" t="s">
        <v>4</v>
      </c>
      <c r="B49" s="215">
        <f t="shared" ref="B49:AA49" si="74">+B18+B30</f>
        <v>0</v>
      </c>
      <c r="C49" s="215">
        <f t="shared" si="74"/>
        <v>0</v>
      </c>
      <c r="D49" s="215">
        <f t="shared" si="74"/>
        <v>0</v>
      </c>
      <c r="E49" s="215">
        <f t="shared" si="74"/>
        <v>0</v>
      </c>
      <c r="F49" s="215">
        <f t="shared" si="74"/>
        <v>0</v>
      </c>
      <c r="G49" s="215">
        <f t="shared" si="74"/>
        <v>0</v>
      </c>
      <c r="H49" s="215">
        <f t="shared" si="74"/>
        <v>0</v>
      </c>
      <c r="I49" s="215">
        <f t="shared" si="74"/>
        <v>0</v>
      </c>
      <c r="J49" s="215">
        <f t="shared" si="74"/>
        <v>0</v>
      </c>
      <c r="K49" s="215">
        <f t="shared" si="74"/>
        <v>0</v>
      </c>
      <c r="L49" s="215">
        <f t="shared" si="74"/>
        <v>0</v>
      </c>
      <c r="M49" s="215">
        <f t="shared" si="74"/>
        <v>0</v>
      </c>
      <c r="N49" s="215">
        <f t="shared" si="74"/>
        <v>0</v>
      </c>
      <c r="O49" s="215">
        <f t="shared" si="74"/>
        <v>0</v>
      </c>
      <c r="P49" s="215">
        <f t="shared" si="74"/>
        <v>0</v>
      </c>
      <c r="Q49" s="215">
        <f t="shared" si="74"/>
        <v>0</v>
      </c>
      <c r="R49" s="215">
        <f t="shared" si="74"/>
        <v>0</v>
      </c>
      <c r="S49" s="215">
        <f t="shared" si="74"/>
        <v>0</v>
      </c>
      <c r="T49" s="215">
        <f t="shared" si="74"/>
        <v>0</v>
      </c>
      <c r="U49" s="215">
        <f t="shared" si="74"/>
        <v>0</v>
      </c>
      <c r="V49" s="215">
        <f t="shared" si="74"/>
        <v>0</v>
      </c>
      <c r="W49" s="215">
        <f t="shared" si="74"/>
        <v>0</v>
      </c>
      <c r="X49" s="215">
        <f t="shared" si="74"/>
        <v>0</v>
      </c>
      <c r="Y49" s="215">
        <f t="shared" si="74"/>
        <v>0</v>
      </c>
      <c r="Z49" s="215">
        <f t="shared" ref="Z49" si="75">+Z18+Z30</f>
        <v>0</v>
      </c>
      <c r="AA49" s="215">
        <f t="shared" si="74"/>
        <v>0</v>
      </c>
      <c r="AB49" s="215">
        <f t="shared" ref="AB49:AS49" si="76">+AB18+AB30</f>
        <v>0</v>
      </c>
      <c r="AC49" s="215">
        <f t="shared" si="76"/>
        <v>0</v>
      </c>
      <c r="AD49" s="215">
        <f t="shared" si="76"/>
        <v>0</v>
      </c>
      <c r="AE49" s="215">
        <f t="shared" si="76"/>
        <v>0</v>
      </c>
      <c r="AF49" s="215">
        <f t="shared" si="76"/>
        <v>0</v>
      </c>
      <c r="AG49" s="215">
        <f t="shared" si="76"/>
        <v>0</v>
      </c>
      <c r="AH49" s="215">
        <f t="shared" si="76"/>
        <v>0</v>
      </c>
      <c r="AI49" s="215">
        <f t="shared" si="76"/>
        <v>0</v>
      </c>
      <c r="AJ49" s="215">
        <f t="shared" si="76"/>
        <v>0</v>
      </c>
      <c r="AK49" s="215">
        <f t="shared" ref="AK49" si="77">+AK18+AK30</f>
        <v>0</v>
      </c>
      <c r="AL49" s="215">
        <f t="shared" si="76"/>
        <v>0</v>
      </c>
      <c r="AM49" s="215">
        <f t="shared" si="76"/>
        <v>0</v>
      </c>
      <c r="AN49" s="215">
        <f t="shared" ref="AN49:AR49" si="78">+AN18+AN30</f>
        <v>0</v>
      </c>
      <c r="AO49" s="215">
        <f t="shared" si="78"/>
        <v>0</v>
      </c>
      <c r="AP49" s="215">
        <f t="shared" si="78"/>
        <v>0</v>
      </c>
      <c r="AQ49" s="215">
        <f t="shared" si="78"/>
        <v>0</v>
      </c>
      <c r="AR49" s="215">
        <f t="shared" si="78"/>
        <v>0</v>
      </c>
      <c r="AS49" s="215">
        <f t="shared" si="76"/>
        <v>0</v>
      </c>
      <c r="AT49" s="99" t="s">
        <v>4</v>
      </c>
      <c r="AU49" s="100">
        <f>SUM(C49:AA49)</f>
        <v>0</v>
      </c>
      <c r="AV49" s="100">
        <f t="shared" si="72"/>
        <v>0</v>
      </c>
      <c r="AW49" s="215">
        <f t="shared" si="73"/>
        <v>0</v>
      </c>
      <c r="AX49" s="100">
        <f t="shared" ref="AX49:AX55" si="79">+AV49-AW49</f>
        <v>0</v>
      </c>
      <c r="AY49" s="100">
        <f t="shared" ref="AY49:AY55" si="80">+AW49-BC49</f>
        <v>0</v>
      </c>
      <c r="AZ49" s="94" t="s">
        <v>0</v>
      </c>
      <c r="BA49" s="103"/>
      <c r="BB49" s="103"/>
      <c r="BC49" s="216">
        <f t="shared" ref="BC49:BC56" si="81">BC18+BC30</f>
        <v>0</v>
      </c>
      <c r="BO49" s="85"/>
    </row>
    <row r="50" spans="1:67" x14ac:dyDescent="0.3">
      <c r="A50" s="99" t="s">
        <v>5</v>
      </c>
      <c r="B50" s="215">
        <f t="shared" ref="B50:AA50" si="82">+B19+B31</f>
        <v>0</v>
      </c>
      <c r="C50" s="215">
        <f t="shared" si="82"/>
        <v>0</v>
      </c>
      <c r="D50" s="215">
        <f t="shared" si="82"/>
        <v>0</v>
      </c>
      <c r="E50" s="215">
        <f t="shared" si="82"/>
        <v>0</v>
      </c>
      <c r="F50" s="215">
        <f t="shared" si="82"/>
        <v>0</v>
      </c>
      <c r="G50" s="215">
        <f t="shared" si="82"/>
        <v>0</v>
      </c>
      <c r="H50" s="215">
        <f t="shared" si="82"/>
        <v>0</v>
      </c>
      <c r="I50" s="215">
        <f t="shared" si="82"/>
        <v>0</v>
      </c>
      <c r="J50" s="215">
        <f t="shared" si="82"/>
        <v>0</v>
      </c>
      <c r="K50" s="215">
        <f t="shared" si="82"/>
        <v>0</v>
      </c>
      <c r="L50" s="215">
        <f t="shared" si="82"/>
        <v>0</v>
      </c>
      <c r="M50" s="215">
        <f t="shared" si="82"/>
        <v>0</v>
      </c>
      <c r="N50" s="215">
        <f t="shared" si="82"/>
        <v>0</v>
      </c>
      <c r="O50" s="215">
        <f t="shared" si="82"/>
        <v>0</v>
      </c>
      <c r="P50" s="215">
        <f t="shared" si="82"/>
        <v>0</v>
      </c>
      <c r="Q50" s="215">
        <f t="shared" si="82"/>
        <v>0</v>
      </c>
      <c r="R50" s="215">
        <f t="shared" si="82"/>
        <v>0</v>
      </c>
      <c r="S50" s="215">
        <f t="shared" si="82"/>
        <v>0</v>
      </c>
      <c r="T50" s="215">
        <f t="shared" si="82"/>
        <v>0</v>
      </c>
      <c r="U50" s="215">
        <f t="shared" si="82"/>
        <v>0</v>
      </c>
      <c r="V50" s="215">
        <f t="shared" si="82"/>
        <v>0</v>
      </c>
      <c r="W50" s="215">
        <f t="shared" si="82"/>
        <v>0</v>
      </c>
      <c r="X50" s="215">
        <f t="shared" si="82"/>
        <v>0</v>
      </c>
      <c r="Y50" s="215">
        <f t="shared" si="82"/>
        <v>0</v>
      </c>
      <c r="Z50" s="215">
        <f t="shared" ref="Z50" si="83">+Z19+Z31</f>
        <v>0</v>
      </c>
      <c r="AA50" s="215">
        <f t="shared" si="82"/>
        <v>0</v>
      </c>
      <c r="AB50" s="215">
        <f t="shared" ref="AB50:AS50" si="84">+AB19+AB31</f>
        <v>0</v>
      </c>
      <c r="AC50" s="215">
        <f t="shared" si="84"/>
        <v>0</v>
      </c>
      <c r="AD50" s="215">
        <f t="shared" si="84"/>
        <v>0</v>
      </c>
      <c r="AE50" s="215">
        <f t="shared" si="84"/>
        <v>0</v>
      </c>
      <c r="AF50" s="215">
        <f t="shared" si="84"/>
        <v>0</v>
      </c>
      <c r="AG50" s="215">
        <f t="shared" si="84"/>
        <v>0</v>
      </c>
      <c r="AH50" s="215">
        <f t="shared" si="84"/>
        <v>0</v>
      </c>
      <c r="AI50" s="215">
        <f t="shared" si="84"/>
        <v>0</v>
      </c>
      <c r="AJ50" s="215">
        <f t="shared" si="84"/>
        <v>0</v>
      </c>
      <c r="AK50" s="215">
        <f t="shared" ref="AK50" si="85">+AK19+AK31</f>
        <v>0</v>
      </c>
      <c r="AL50" s="215">
        <f t="shared" si="84"/>
        <v>0</v>
      </c>
      <c r="AM50" s="215">
        <f t="shared" si="84"/>
        <v>0</v>
      </c>
      <c r="AN50" s="215">
        <f t="shared" ref="AN50:AR50" si="86">+AN19+AN31</f>
        <v>0</v>
      </c>
      <c r="AO50" s="215">
        <f t="shared" si="86"/>
        <v>0</v>
      </c>
      <c r="AP50" s="215">
        <f t="shared" si="86"/>
        <v>0</v>
      </c>
      <c r="AQ50" s="215">
        <f t="shared" si="86"/>
        <v>0</v>
      </c>
      <c r="AR50" s="215">
        <f t="shared" si="86"/>
        <v>0</v>
      </c>
      <c r="AS50" s="215">
        <f t="shared" si="84"/>
        <v>0</v>
      </c>
      <c r="AT50" s="99" t="s">
        <v>5</v>
      </c>
      <c r="AU50" s="100">
        <f t="shared" ref="AU50:AU55" si="87">SUM(C50:AA50)</f>
        <v>0</v>
      </c>
      <c r="AV50" s="100">
        <f t="shared" si="72"/>
        <v>0</v>
      </c>
      <c r="AW50" s="215">
        <f t="shared" si="73"/>
        <v>0</v>
      </c>
      <c r="AX50" s="100">
        <f t="shared" si="79"/>
        <v>0</v>
      </c>
      <c r="AY50" s="100">
        <f t="shared" si="80"/>
        <v>0</v>
      </c>
      <c r="AZ50" s="94" t="s">
        <v>102</v>
      </c>
      <c r="BA50" s="103"/>
      <c r="BB50" s="103"/>
      <c r="BC50" s="216">
        <f t="shared" si="81"/>
        <v>0</v>
      </c>
      <c r="BN50" s="111" t="s">
        <v>93</v>
      </c>
    </row>
    <row r="51" spans="1:67" x14ac:dyDescent="0.3">
      <c r="A51" s="99" t="s">
        <v>6</v>
      </c>
      <c r="B51" s="215">
        <f t="shared" ref="B51:AA51" si="88">+B20+B32</f>
        <v>0</v>
      </c>
      <c r="C51" s="215">
        <f t="shared" si="88"/>
        <v>0</v>
      </c>
      <c r="D51" s="215">
        <f t="shared" si="88"/>
        <v>0</v>
      </c>
      <c r="E51" s="215">
        <f t="shared" si="88"/>
        <v>0</v>
      </c>
      <c r="F51" s="215">
        <f t="shared" si="88"/>
        <v>0</v>
      </c>
      <c r="G51" s="215">
        <f t="shared" si="88"/>
        <v>0</v>
      </c>
      <c r="H51" s="215">
        <f t="shared" si="88"/>
        <v>0</v>
      </c>
      <c r="I51" s="215">
        <f t="shared" si="88"/>
        <v>0</v>
      </c>
      <c r="J51" s="215">
        <f t="shared" si="88"/>
        <v>0</v>
      </c>
      <c r="K51" s="215">
        <f t="shared" si="88"/>
        <v>0</v>
      </c>
      <c r="L51" s="215">
        <f t="shared" si="88"/>
        <v>0</v>
      </c>
      <c r="M51" s="215">
        <f t="shared" si="88"/>
        <v>0</v>
      </c>
      <c r="N51" s="215">
        <f t="shared" si="88"/>
        <v>0</v>
      </c>
      <c r="O51" s="215">
        <f t="shared" si="88"/>
        <v>0</v>
      </c>
      <c r="P51" s="215">
        <f t="shared" si="88"/>
        <v>0</v>
      </c>
      <c r="Q51" s="215">
        <f t="shared" si="88"/>
        <v>0</v>
      </c>
      <c r="R51" s="215">
        <f t="shared" si="88"/>
        <v>0</v>
      </c>
      <c r="S51" s="215">
        <f t="shared" si="88"/>
        <v>0</v>
      </c>
      <c r="T51" s="215">
        <f t="shared" si="88"/>
        <v>0</v>
      </c>
      <c r="U51" s="215">
        <f t="shared" si="88"/>
        <v>0</v>
      </c>
      <c r="V51" s="215">
        <f t="shared" si="88"/>
        <v>0</v>
      </c>
      <c r="W51" s="215">
        <f t="shared" si="88"/>
        <v>0</v>
      </c>
      <c r="X51" s="215">
        <f t="shared" si="88"/>
        <v>0</v>
      </c>
      <c r="Y51" s="215">
        <f t="shared" si="88"/>
        <v>0</v>
      </c>
      <c r="Z51" s="215">
        <f t="shared" ref="Z51" si="89">+Z20+Z32</f>
        <v>0</v>
      </c>
      <c r="AA51" s="215">
        <f t="shared" si="88"/>
        <v>0</v>
      </c>
      <c r="AB51" s="215">
        <f t="shared" ref="AB51:AS51" si="90">+AB20+AB32</f>
        <v>0</v>
      </c>
      <c r="AC51" s="215">
        <f t="shared" si="90"/>
        <v>0</v>
      </c>
      <c r="AD51" s="215">
        <f t="shared" si="90"/>
        <v>0</v>
      </c>
      <c r="AE51" s="215">
        <f t="shared" si="90"/>
        <v>0</v>
      </c>
      <c r="AF51" s="215">
        <f t="shared" si="90"/>
        <v>0</v>
      </c>
      <c r="AG51" s="215">
        <f t="shared" si="90"/>
        <v>0</v>
      </c>
      <c r="AH51" s="215">
        <f t="shared" si="90"/>
        <v>0</v>
      </c>
      <c r="AI51" s="215">
        <f t="shared" si="90"/>
        <v>0</v>
      </c>
      <c r="AJ51" s="215">
        <f t="shared" si="90"/>
        <v>0</v>
      </c>
      <c r="AK51" s="215">
        <f t="shared" ref="AK51" si="91">+AK20+AK32</f>
        <v>0</v>
      </c>
      <c r="AL51" s="215">
        <f t="shared" si="90"/>
        <v>0</v>
      </c>
      <c r="AM51" s="215">
        <f t="shared" si="90"/>
        <v>0</v>
      </c>
      <c r="AN51" s="215">
        <f t="shared" ref="AN51:AR51" si="92">+AN20+AN32</f>
        <v>0</v>
      </c>
      <c r="AO51" s="215">
        <f t="shared" si="92"/>
        <v>0</v>
      </c>
      <c r="AP51" s="215">
        <f t="shared" si="92"/>
        <v>0</v>
      </c>
      <c r="AQ51" s="215">
        <f t="shared" si="92"/>
        <v>0</v>
      </c>
      <c r="AR51" s="215">
        <f t="shared" si="92"/>
        <v>0</v>
      </c>
      <c r="AS51" s="215">
        <f t="shared" si="90"/>
        <v>0</v>
      </c>
      <c r="AT51" s="99" t="s">
        <v>6</v>
      </c>
      <c r="AU51" s="100">
        <f t="shared" si="87"/>
        <v>0</v>
      </c>
      <c r="AV51" s="100">
        <f t="shared" si="72"/>
        <v>0</v>
      </c>
      <c r="AW51" s="215">
        <f t="shared" si="73"/>
        <v>0</v>
      </c>
      <c r="AX51" s="100">
        <f t="shared" si="79"/>
        <v>0</v>
      </c>
      <c r="AY51" s="100">
        <f t="shared" si="80"/>
        <v>0</v>
      </c>
      <c r="AZ51" s="94" t="s">
        <v>103</v>
      </c>
      <c r="BA51" s="103"/>
      <c r="BB51" s="103"/>
      <c r="BC51" s="216">
        <f t="shared" si="81"/>
        <v>0</v>
      </c>
      <c r="BN51" s="111" t="s">
        <v>95</v>
      </c>
    </row>
    <row r="52" spans="1:67" x14ac:dyDescent="0.3">
      <c r="A52" s="99" t="s">
        <v>7</v>
      </c>
      <c r="B52" s="215">
        <f t="shared" ref="B52:AA52" si="93">+B21+B33</f>
        <v>0</v>
      </c>
      <c r="C52" s="215">
        <f t="shared" si="93"/>
        <v>0</v>
      </c>
      <c r="D52" s="215">
        <f t="shared" si="93"/>
        <v>0</v>
      </c>
      <c r="E52" s="215">
        <f t="shared" si="93"/>
        <v>0</v>
      </c>
      <c r="F52" s="215">
        <f t="shared" si="93"/>
        <v>0</v>
      </c>
      <c r="G52" s="215">
        <f t="shared" si="93"/>
        <v>0</v>
      </c>
      <c r="H52" s="215">
        <f t="shared" si="93"/>
        <v>0</v>
      </c>
      <c r="I52" s="215">
        <f t="shared" si="93"/>
        <v>0</v>
      </c>
      <c r="J52" s="215">
        <f t="shared" si="93"/>
        <v>0</v>
      </c>
      <c r="K52" s="215">
        <f t="shared" si="93"/>
        <v>0</v>
      </c>
      <c r="L52" s="215">
        <f t="shared" si="93"/>
        <v>0</v>
      </c>
      <c r="M52" s="215">
        <f t="shared" si="93"/>
        <v>0</v>
      </c>
      <c r="N52" s="215">
        <f t="shared" si="93"/>
        <v>0</v>
      </c>
      <c r="O52" s="215">
        <f t="shared" si="93"/>
        <v>0</v>
      </c>
      <c r="P52" s="215">
        <f t="shared" si="93"/>
        <v>0</v>
      </c>
      <c r="Q52" s="215">
        <f t="shared" si="93"/>
        <v>0</v>
      </c>
      <c r="R52" s="215">
        <f t="shared" si="93"/>
        <v>0</v>
      </c>
      <c r="S52" s="215">
        <f t="shared" si="93"/>
        <v>0</v>
      </c>
      <c r="T52" s="215">
        <f t="shared" si="93"/>
        <v>0</v>
      </c>
      <c r="U52" s="215">
        <f t="shared" si="93"/>
        <v>0</v>
      </c>
      <c r="V52" s="215">
        <f t="shared" si="93"/>
        <v>0</v>
      </c>
      <c r="W52" s="215">
        <f t="shared" si="93"/>
        <v>0</v>
      </c>
      <c r="X52" s="215">
        <f t="shared" si="93"/>
        <v>0</v>
      </c>
      <c r="Y52" s="215">
        <f t="shared" si="93"/>
        <v>0</v>
      </c>
      <c r="Z52" s="215">
        <f t="shared" ref="Z52" si="94">+Z21+Z33</f>
        <v>0</v>
      </c>
      <c r="AA52" s="215">
        <f t="shared" si="93"/>
        <v>0</v>
      </c>
      <c r="AB52" s="215">
        <f t="shared" ref="AB52:AS52" si="95">+AB21+AB33</f>
        <v>0</v>
      </c>
      <c r="AC52" s="215">
        <f t="shared" si="95"/>
        <v>0</v>
      </c>
      <c r="AD52" s="215">
        <f t="shared" si="95"/>
        <v>0</v>
      </c>
      <c r="AE52" s="215">
        <f t="shared" si="95"/>
        <v>0</v>
      </c>
      <c r="AF52" s="215">
        <f t="shared" si="95"/>
        <v>0</v>
      </c>
      <c r="AG52" s="215">
        <f t="shared" si="95"/>
        <v>0</v>
      </c>
      <c r="AH52" s="215">
        <f t="shared" si="95"/>
        <v>0</v>
      </c>
      <c r="AI52" s="215">
        <f t="shared" si="95"/>
        <v>0</v>
      </c>
      <c r="AJ52" s="215">
        <f t="shared" si="95"/>
        <v>0</v>
      </c>
      <c r="AK52" s="215">
        <f t="shared" ref="AK52" si="96">+AK21+AK33</f>
        <v>0</v>
      </c>
      <c r="AL52" s="215">
        <f t="shared" si="95"/>
        <v>0</v>
      </c>
      <c r="AM52" s="215">
        <f t="shared" si="95"/>
        <v>0</v>
      </c>
      <c r="AN52" s="215">
        <f t="shared" ref="AN52:AR52" si="97">+AN21+AN33</f>
        <v>0</v>
      </c>
      <c r="AO52" s="215">
        <f t="shared" si="97"/>
        <v>0</v>
      </c>
      <c r="AP52" s="215">
        <f t="shared" si="97"/>
        <v>0</v>
      </c>
      <c r="AQ52" s="215">
        <f t="shared" si="97"/>
        <v>0</v>
      </c>
      <c r="AR52" s="215">
        <f t="shared" si="97"/>
        <v>0</v>
      </c>
      <c r="AS52" s="215">
        <f t="shared" si="95"/>
        <v>0</v>
      </c>
      <c r="AT52" s="99" t="s">
        <v>7</v>
      </c>
      <c r="AU52" s="100">
        <f t="shared" si="87"/>
        <v>0</v>
      </c>
      <c r="AV52" s="100">
        <f t="shared" si="72"/>
        <v>0</v>
      </c>
      <c r="AW52" s="215">
        <f t="shared" si="73"/>
        <v>0</v>
      </c>
      <c r="AX52" s="100">
        <f t="shared" si="79"/>
        <v>0</v>
      </c>
      <c r="AY52" s="100">
        <f t="shared" si="80"/>
        <v>0</v>
      </c>
      <c r="AZ52" s="94" t="s">
        <v>0</v>
      </c>
      <c r="BA52" s="103"/>
      <c r="BB52" s="103"/>
      <c r="BC52" s="216">
        <f t="shared" si="81"/>
        <v>0</v>
      </c>
      <c r="BN52" s="111" t="s">
        <v>96</v>
      </c>
    </row>
    <row r="53" spans="1:67" x14ac:dyDescent="0.3">
      <c r="A53" s="99" t="s">
        <v>8</v>
      </c>
      <c r="B53" s="215">
        <f t="shared" ref="B53:AA53" si="98">+B22+B34</f>
        <v>0</v>
      </c>
      <c r="C53" s="215">
        <f t="shared" si="98"/>
        <v>0</v>
      </c>
      <c r="D53" s="215">
        <f t="shared" si="98"/>
        <v>0</v>
      </c>
      <c r="E53" s="215">
        <f t="shared" si="98"/>
        <v>0</v>
      </c>
      <c r="F53" s="215">
        <f t="shared" si="98"/>
        <v>0</v>
      </c>
      <c r="G53" s="215">
        <f t="shared" si="98"/>
        <v>0</v>
      </c>
      <c r="H53" s="215">
        <f t="shared" si="98"/>
        <v>0</v>
      </c>
      <c r="I53" s="215">
        <f t="shared" si="98"/>
        <v>0</v>
      </c>
      <c r="J53" s="215">
        <f t="shared" si="98"/>
        <v>0</v>
      </c>
      <c r="K53" s="215">
        <f t="shared" si="98"/>
        <v>0</v>
      </c>
      <c r="L53" s="215">
        <f t="shared" si="98"/>
        <v>0</v>
      </c>
      <c r="M53" s="215">
        <f t="shared" si="98"/>
        <v>0</v>
      </c>
      <c r="N53" s="215">
        <f t="shared" si="98"/>
        <v>0</v>
      </c>
      <c r="O53" s="215">
        <f t="shared" si="98"/>
        <v>0</v>
      </c>
      <c r="P53" s="215">
        <f t="shared" si="98"/>
        <v>0</v>
      </c>
      <c r="Q53" s="215">
        <f t="shared" si="98"/>
        <v>0</v>
      </c>
      <c r="R53" s="215">
        <f t="shared" si="98"/>
        <v>0</v>
      </c>
      <c r="S53" s="215">
        <f t="shared" si="98"/>
        <v>0</v>
      </c>
      <c r="T53" s="215">
        <f t="shared" si="98"/>
        <v>0</v>
      </c>
      <c r="U53" s="215">
        <f t="shared" si="98"/>
        <v>0</v>
      </c>
      <c r="V53" s="215">
        <f t="shared" si="98"/>
        <v>0</v>
      </c>
      <c r="W53" s="215">
        <f t="shared" si="98"/>
        <v>0</v>
      </c>
      <c r="X53" s="215">
        <f t="shared" si="98"/>
        <v>0</v>
      </c>
      <c r="Y53" s="215">
        <f t="shared" si="98"/>
        <v>0</v>
      </c>
      <c r="Z53" s="215">
        <f t="shared" ref="Z53" si="99">+Z22+Z34</f>
        <v>0</v>
      </c>
      <c r="AA53" s="215">
        <f t="shared" si="98"/>
        <v>0</v>
      </c>
      <c r="AB53" s="215">
        <f t="shared" ref="AB53:AS53" si="100">+AB22+AB34</f>
        <v>0</v>
      </c>
      <c r="AC53" s="215">
        <f t="shared" si="100"/>
        <v>0</v>
      </c>
      <c r="AD53" s="215">
        <f t="shared" si="100"/>
        <v>0</v>
      </c>
      <c r="AE53" s="215">
        <f t="shared" si="100"/>
        <v>0</v>
      </c>
      <c r="AF53" s="215">
        <f t="shared" si="100"/>
        <v>0</v>
      </c>
      <c r="AG53" s="215">
        <f t="shared" si="100"/>
        <v>0</v>
      </c>
      <c r="AH53" s="215">
        <f t="shared" si="100"/>
        <v>0</v>
      </c>
      <c r="AI53" s="215">
        <f t="shared" si="100"/>
        <v>0</v>
      </c>
      <c r="AJ53" s="215">
        <f t="shared" si="100"/>
        <v>0</v>
      </c>
      <c r="AK53" s="215">
        <f t="shared" ref="AK53" si="101">+AK22+AK34</f>
        <v>0</v>
      </c>
      <c r="AL53" s="215">
        <f t="shared" si="100"/>
        <v>0</v>
      </c>
      <c r="AM53" s="215">
        <f t="shared" si="100"/>
        <v>0</v>
      </c>
      <c r="AN53" s="215">
        <f t="shared" ref="AN53:AR53" si="102">+AN22+AN34</f>
        <v>0</v>
      </c>
      <c r="AO53" s="215">
        <f t="shared" si="102"/>
        <v>0</v>
      </c>
      <c r="AP53" s="215">
        <f t="shared" si="102"/>
        <v>0</v>
      </c>
      <c r="AQ53" s="215">
        <f t="shared" si="102"/>
        <v>0</v>
      </c>
      <c r="AR53" s="215">
        <f t="shared" si="102"/>
        <v>0</v>
      </c>
      <c r="AS53" s="215">
        <f t="shared" si="100"/>
        <v>0</v>
      </c>
      <c r="AT53" s="99" t="s">
        <v>8</v>
      </c>
      <c r="AU53" s="100">
        <f t="shared" si="87"/>
        <v>0</v>
      </c>
      <c r="AV53" s="100">
        <f t="shared" si="72"/>
        <v>0</v>
      </c>
      <c r="AW53" s="215">
        <f t="shared" si="73"/>
        <v>0</v>
      </c>
      <c r="AX53" s="100">
        <f t="shared" si="79"/>
        <v>0</v>
      </c>
      <c r="AY53" s="100">
        <f t="shared" si="80"/>
        <v>0</v>
      </c>
      <c r="AZ53" s="94" t="s">
        <v>104</v>
      </c>
      <c r="BA53" s="103"/>
      <c r="BB53" s="103"/>
      <c r="BC53" s="216">
        <f t="shared" si="81"/>
        <v>0</v>
      </c>
      <c r="BN53" s="111" t="s">
        <v>97</v>
      </c>
    </row>
    <row r="54" spans="1:67" x14ac:dyDescent="0.3">
      <c r="A54" s="99" t="s">
        <v>9</v>
      </c>
      <c r="B54" s="215">
        <f t="shared" ref="B54:AA54" si="103">+B23+B35</f>
        <v>0</v>
      </c>
      <c r="C54" s="215">
        <f t="shared" si="103"/>
        <v>0</v>
      </c>
      <c r="D54" s="215">
        <f t="shared" si="103"/>
        <v>0</v>
      </c>
      <c r="E54" s="215">
        <f t="shared" si="103"/>
        <v>0</v>
      </c>
      <c r="F54" s="215">
        <f t="shared" si="103"/>
        <v>0</v>
      </c>
      <c r="G54" s="215">
        <f t="shared" si="103"/>
        <v>0</v>
      </c>
      <c r="H54" s="215">
        <f t="shared" si="103"/>
        <v>0</v>
      </c>
      <c r="I54" s="215">
        <f t="shared" si="103"/>
        <v>0</v>
      </c>
      <c r="J54" s="215">
        <f t="shared" si="103"/>
        <v>0</v>
      </c>
      <c r="K54" s="215">
        <f t="shared" si="103"/>
        <v>0</v>
      </c>
      <c r="L54" s="215">
        <f t="shared" si="103"/>
        <v>0</v>
      </c>
      <c r="M54" s="215">
        <f t="shared" si="103"/>
        <v>0</v>
      </c>
      <c r="N54" s="215">
        <f t="shared" si="103"/>
        <v>0</v>
      </c>
      <c r="O54" s="215">
        <f t="shared" si="103"/>
        <v>0</v>
      </c>
      <c r="P54" s="215">
        <f t="shared" si="103"/>
        <v>0</v>
      </c>
      <c r="Q54" s="215">
        <f t="shared" si="103"/>
        <v>0</v>
      </c>
      <c r="R54" s="215">
        <f t="shared" si="103"/>
        <v>0</v>
      </c>
      <c r="S54" s="215">
        <f t="shared" si="103"/>
        <v>0</v>
      </c>
      <c r="T54" s="215">
        <f t="shared" si="103"/>
        <v>0</v>
      </c>
      <c r="U54" s="215">
        <f t="shared" si="103"/>
        <v>0</v>
      </c>
      <c r="V54" s="215">
        <f t="shared" si="103"/>
        <v>0</v>
      </c>
      <c r="W54" s="215">
        <f t="shared" si="103"/>
        <v>0</v>
      </c>
      <c r="X54" s="215">
        <f t="shared" si="103"/>
        <v>0</v>
      </c>
      <c r="Y54" s="215">
        <f t="shared" si="103"/>
        <v>0</v>
      </c>
      <c r="Z54" s="215">
        <f t="shared" ref="Z54" si="104">+Z23+Z35</f>
        <v>0</v>
      </c>
      <c r="AA54" s="215">
        <f t="shared" si="103"/>
        <v>0</v>
      </c>
      <c r="AB54" s="215">
        <f t="shared" ref="AB54:AS54" si="105">+AB23+AB35</f>
        <v>0</v>
      </c>
      <c r="AC54" s="215">
        <f t="shared" si="105"/>
        <v>0</v>
      </c>
      <c r="AD54" s="215">
        <f t="shared" si="105"/>
        <v>0</v>
      </c>
      <c r="AE54" s="215">
        <f t="shared" si="105"/>
        <v>0</v>
      </c>
      <c r="AF54" s="215">
        <f t="shared" si="105"/>
        <v>0</v>
      </c>
      <c r="AG54" s="215">
        <f t="shared" si="105"/>
        <v>0</v>
      </c>
      <c r="AH54" s="215">
        <f t="shared" si="105"/>
        <v>0</v>
      </c>
      <c r="AI54" s="215">
        <f t="shared" si="105"/>
        <v>0</v>
      </c>
      <c r="AJ54" s="215">
        <f t="shared" si="105"/>
        <v>0</v>
      </c>
      <c r="AK54" s="215">
        <f t="shared" ref="AK54" si="106">+AK23+AK35</f>
        <v>0</v>
      </c>
      <c r="AL54" s="215">
        <f t="shared" si="105"/>
        <v>0</v>
      </c>
      <c r="AM54" s="215">
        <f t="shared" si="105"/>
        <v>0</v>
      </c>
      <c r="AN54" s="215">
        <f t="shared" ref="AN54:AR54" si="107">+AN23+AN35</f>
        <v>0</v>
      </c>
      <c r="AO54" s="215">
        <f t="shared" si="107"/>
        <v>0</v>
      </c>
      <c r="AP54" s="215">
        <f t="shared" si="107"/>
        <v>0</v>
      </c>
      <c r="AQ54" s="215">
        <f t="shared" si="107"/>
        <v>0</v>
      </c>
      <c r="AR54" s="215">
        <f t="shared" si="107"/>
        <v>0</v>
      </c>
      <c r="AS54" s="215">
        <f t="shared" si="105"/>
        <v>0</v>
      </c>
      <c r="AT54" s="99" t="s">
        <v>9</v>
      </c>
      <c r="AU54" s="100">
        <f t="shared" si="87"/>
        <v>0</v>
      </c>
      <c r="AV54" s="100">
        <f t="shared" si="72"/>
        <v>0</v>
      </c>
      <c r="AW54" s="215">
        <f t="shared" si="73"/>
        <v>0</v>
      </c>
      <c r="AX54" s="100">
        <f t="shared" si="79"/>
        <v>0</v>
      </c>
      <c r="AY54" s="100">
        <f t="shared" si="80"/>
        <v>0</v>
      </c>
      <c r="AZ54" s="94" t="s">
        <v>101</v>
      </c>
      <c r="BA54" s="103"/>
      <c r="BB54" s="103"/>
      <c r="BC54" s="216">
        <f t="shared" si="81"/>
        <v>0</v>
      </c>
      <c r="BN54" s="111" t="s">
        <v>94</v>
      </c>
    </row>
    <row r="55" spans="1:67" x14ac:dyDescent="0.3">
      <c r="A55" s="99" t="s">
        <v>11</v>
      </c>
      <c r="B55" s="215">
        <f t="shared" ref="B55:AA55" si="108">+B24+B36</f>
        <v>0</v>
      </c>
      <c r="C55" s="215">
        <f t="shared" si="108"/>
        <v>0</v>
      </c>
      <c r="D55" s="215">
        <f t="shared" si="108"/>
        <v>0</v>
      </c>
      <c r="E55" s="215">
        <f t="shared" si="108"/>
        <v>0</v>
      </c>
      <c r="F55" s="215">
        <f t="shared" si="108"/>
        <v>0</v>
      </c>
      <c r="G55" s="215">
        <f t="shared" si="108"/>
        <v>0</v>
      </c>
      <c r="H55" s="215">
        <f t="shared" si="108"/>
        <v>0</v>
      </c>
      <c r="I55" s="215">
        <f t="shared" si="108"/>
        <v>0</v>
      </c>
      <c r="J55" s="215">
        <f t="shared" si="108"/>
        <v>0</v>
      </c>
      <c r="K55" s="215">
        <f t="shared" si="108"/>
        <v>0</v>
      </c>
      <c r="L55" s="215">
        <f t="shared" si="108"/>
        <v>0</v>
      </c>
      <c r="M55" s="215">
        <f t="shared" si="108"/>
        <v>0</v>
      </c>
      <c r="N55" s="215">
        <f t="shared" si="108"/>
        <v>0</v>
      </c>
      <c r="O55" s="215">
        <f t="shared" si="108"/>
        <v>0</v>
      </c>
      <c r="P55" s="215">
        <f t="shared" si="108"/>
        <v>0</v>
      </c>
      <c r="Q55" s="215">
        <f t="shared" si="108"/>
        <v>0</v>
      </c>
      <c r="R55" s="215">
        <f t="shared" si="108"/>
        <v>0</v>
      </c>
      <c r="S55" s="215">
        <f t="shared" si="108"/>
        <v>0</v>
      </c>
      <c r="T55" s="215">
        <f t="shared" si="108"/>
        <v>0</v>
      </c>
      <c r="U55" s="215">
        <f t="shared" si="108"/>
        <v>0</v>
      </c>
      <c r="V55" s="215">
        <f t="shared" si="108"/>
        <v>0</v>
      </c>
      <c r="W55" s="215">
        <f t="shared" si="108"/>
        <v>0</v>
      </c>
      <c r="X55" s="215">
        <f t="shared" si="108"/>
        <v>0</v>
      </c>
      <c r="Y55" s="215">
        <f t="shared" si="108"/>
        <v>0</v>
      </c>
      <c r="Z55" s="215">
        <f t="shared" ref="Z55" si="109">+Z24+Z36</f>
        <v>0</v>
      </c>
      <c r="AA55" s="215">
        <f t="shared" si="108"/>
        <v>0</v>
      </c>
      <c r="AB55" s="215">
        <f t="shared" ref="AB55:AS55" si="110">+AB24+AB36</f>
        <v>0</v>
      </c>
      <c r="AC55" s="215">
        <f t="shared" si="110"/>
        <v>0</v>
      </c>
      <c r="AD55" s="215">
        <f t="shared" si="110"/>
        <v>0</v>
      </c>
      <c r="AE55" s="215">
        <f t="shared" si="110"/>
        <v>0</v>
      </c>
      <c r="AF55" s="215">
        <f t="shared" si="110"/>
        <v>0</v>
      </c>
      <c r="AG55" s="215">
        <f t="shared" si="110"/>
        <v>0</v>
      </c>
      <c r="AH55" s="215">
        <f t="shared" si="110"/>
        <v>0</v>
      </c>
      <c r="AI55" s="215">
        <f t="shared" si="110"/>
        <v>0</v>
      </c>
      <c r="AJ55" s="215">
        <f t="shared" si="110"/>
        <v>0</v>
      </c>
      <c r="AK55" s="215">
        <f t="shared" ref="AK55" si="111">+AK24+AK36</f>
        <v>0</v>
      </c>
      <c r="AL55" s="215">
        <f t="shared" si="110"/>
        <v>0</v>
      </c>
      <c r="AM55" s="215">
        <f t="shared" si="110"/>
        <v>0</v>
      </c>
      <c r="AN55" s="215">
        <f t="shared" ref="AN55:AR55" si="112">+AN24+AN36</f>
        <v>0</v>
      </c>
      <c r="AO55" s="215">
        <f t="shared" si="112"/>
        <v>0</v>
      </c>
      <c r="AP55" s="215">
        <f t="shared" si="112"/>
        <v>0</v>
      </c>
      <c r="AQ55" s="215">
        <f t="shared" si="112"/>
        <v>0</v>
      </c>
      <c r="AR55" s="215">
        <f t="shared" si="112"/>
        <v>0</v>
      </c>
      <c r="AS55" s="215">
        <f t="shared" si="110"/>
        <v>0</v>
      </c>
      <c r="AT55" s="99" t="s">
        <v>10</v>
      </c>
      <c r="AU55" s="100">
        <f t="shared" si="87"/>
        <v>0</v>
      </c>
      <c r="AV55" s="100">
        <f t="shared" si="72"/>
        <v>0</v>
      </c>
      <c r="AW55" s="215">
        <f t="shared" si="73"/>
        <v>0</v>
      </c>
      <c r="AX55" s="100">
        <f t="shared" si="79"/>
        <v>0</v>
      </c>
      <c r="AY55" s="100">
        <f t="shared" si="80"/>
        <v>0</v>
      </c>
      <c r="AZ55" s="94" t="s">
        <v>105</v>
      </c>
      <c r="BA55" s="103"/>
      <c r="BB55" s="103"/>
      <c r="BC55" s="216">
        <f t="shared" si="81"/>
        <v>0</v>
      </c>
    </row>
    <row r="56" spans="1:67" s="85" customFormat="1" x14ac:dyDescent="0.3">
      <c r="A56" s="114" t="s">
        <v>16</v>
      </c>
      <c r="B56" s="217">
        <f>SUM(B48:B55)</f>
        <v>0</v>
      </c>
      <c r="C56" s="217">
        <f t="shared" ref="C56:AA56" si="113">SUM(C48:C55)</f>
        <v>0</v>
      </c>
      <c r="D56" s="217">
        <f t="shared" si="113"/>
        <v>0</v>
      </c>
      <c r="E56" s="217">
        <f t="shared" si="113"/>
        <v>0</v>
      </c>
      <c r="F56" s="217">
        <f t="shared" si="113"/>
        <v>0</v>
      </c>
      <c r="G56" s="217">
        <f t="shared" si="113"/>
        <v>0</v>
      </c>
      <c r="H56" s="217">
        <f t="shared" si="113"/>
        <v>0</v>
      </c>
      <c r="I56" s="217">
        <f t="shared" si="113"/>
        <v>0</v>
      </c>
      <c r="J56" s="217">
        <f t="shared" si="113"/>
        <v>0</v>
      </c>
      <c r="K56" s="217">
        <f t="shared" si="113"/>
        <v>0</v>
      </c>
      <c r="L56" s="217">
        <f t="shared" si="113"/>
        <v>0</v>
      </c>
      <c r="M56" s="217">
        <f t="shared" si="113"/>
        <v>0</v>
      </c>
      <c r="N56" s="217">
        <f t="shared" si="113"/>
        <v>0</v>
      </c>
      <c r="O56" s="217">
        <f t="shared" si="113"/>
        <v>0</v>
      </c>
      <c r="P56" s="217">
        <f t="shared" si="113"/>
        <v>0</v>
      </c>
      <c r="Q56" s="217">
        <f t="shared" si="113"/>
        <v>0</v>
      </c>
      <c r="R56" s="217">
        <f t="shared" si="113"/>
        <v>0</v>
      </c>
      <c r="S56" s="217">
        <f t="shared" si="113"/>
        <v>0</v>
      </c>
      <c r="T56" s="217">
        <f t="shared" si="113"/>
        <v>0</v>
      </c>
      <c r="U56" s="217">
        <f t="shared" si="113"/>
        <v>0</v>
      </c>
      <c r="V56" s="217">
        <f t="shared" si="113"/>
        <v>0</v>
      </c>
      <c r="W56" s="217">
        <f t="shared" si="113"/>
        <v>0</v>
      </c>
      <c r="X56" s="217">
        <f t="shared" si="113"/>
        <v>0</v>
      </c>
      <c r="Y56" s="217">
        <f t="shared" si="113"/>
        <v>0</v>
      </c>
      <c r="Z56" s="217">
        <f t="shared" ref="Z56" si="114">SUM(Z48:Z55)</f>
        <v>0</v>
      </c>
      <c r="AA56" s="217">
        <f t="shared" si="113"/>
        <v>0</v>
      </c>
      <c r="AB56" s="217">
        <f t="shared" ref="AB56:AS56" si="115">SUM(AB48:AB55)</f>
        <v>0</v>
      </c>
      <c r="AC56" s="217">
        <f t="shared" si="115"/>
        <v>0</v>
      </c>
      <c r="AD56" s="217">
        <f t="shared" si="115"/>
        <v>0</v>
      </c>
      <c r="AE56" s="217">
        <f t="shared" si="115"/>
        <v>0</v>
      </c>
      <c r="AF56" s="217">
        <f t="shared" si="115"/>
        <v>0</v>
      </c>
      <c r="AG56" s="217">
        <f t="shared" si="115"/>
        <v>0</v>
      </c>
      <c r="AH56" s="217">
        <f t="shared" si="115"/>
        <v>0</v>
      </c>
      <c r="AI56" s="217">
        <f t="shared" si="115"/>
        <v>0</v>
      </c>
      <c r="AJ56" s="217">
        <f t="shared" si="115"/>
        <v>0</v>
      </c>
      <c r="AK56" s="217">
        <f t="shared" ref="AK56" si="116">SUM(AK48:AK55)</f>
        <v>0</v>
      </c>
      <c r="AL56" s="217">
        <f t="shared" si="115"/>
        <v>0</v>
      </c>
      <c r="AM56" s="217">
        <f t="shared" si="115"/>
        <v>0</v>
      </c>
      <c r="AN56" s="217">
        <f t="shared" ref="AN56:AR56" si="117">SUM(AN48:AN55)</f>
        <v>0</v>
      </c>
      <c r="AO56" s="217">
        <f t="shared" si="117"/>
        <v>0</v>
      </c>
      <c r="AP56" s="217">
        <f t="shared" si="117"/>
        <v>0</v>
      </c>
      <c r="AQ56" s="217">
        <f t="shared" si="117"/>
        <v>0</v>
      </c>
      <c r="AR56" s="217">
        <f t="shared" si="117"/>
        <v>0</v>
      </c>
      <c r="AS56" s="217">
        <f t="shared" si="115"/>
        <v>0</v>
      </c>
      <c r="AT56" s="99" t="s">
        <v>16</v>
      </c>
      <c r="AU56" s="215">
        <f t="shared" ref="AU56:AW56" si="118">SUM(AU48:AU55)</f>
        <v>0</v>
      </c>
      <c r="AV56" s="215">
        <f t="shared" si="118"/>
        <v>0</v>
      </c>
      <c r="AW56" s="215">
        <f t="shared" si="118"/>
        <v>0</v>
      </c>
      <c r="AX56" s="215">
        <f t="shared" ref="AX56:AY56" si="119">SUM(AX48:AX55)</f>
        <v>0</v>
      </c>
      <c r="AY56" s="215">
        <f t="shared" si="119"/>
        <v>0</v>
      </c>
      <c r="AZ56" s="94"/>
      <c r="BA56" s="82"/>
      <c r="BB56" s="82"/>
      <c r="BC56" s="216">
        <f t="shared" si="81"/>
        <v>0</v>
      </c>
      <c r="BN56" s="218" t="s">
        <v>121</v>
      </c>
    </row>
    <row r="57" spans="1:67" s="85" customFormat="1" x14ac:dyDescent="0.3">
      <c r="A57" s="219" t="s">
        <v>17</v>
      </c>
      <c r="B57" s="220">
        <f>+B41</f>
        <v>0</v>
      </c>
      <c r="C57" s="220">
        <f t="shared" ref="C57:AA57" si="120">+C41</f>
        <v>0</v>
      </c>
      <c r="D57" s="220">
        <f t="shared" si="120"/>
        <v>0</v>
      </c>
      <c r="E57" s="220">
        <f t="shared" si="120"/>
        <v>0</v>
      </c>
      <c r="F57" s="220">
        <f t="shared" si="120"/>
        <v>0</v>
      </c>
      <c r="G57" s="220">
        <f t="shared" si="120"/>
        <v>0</v>
      </c>
      <c r="H57" s="220">
        <f t="shared" si="120"/>
        <v>0</v>
      </c>
      <c r="I57" s="220">
        <f t="shared" si="120"/>
        <v>0</v>
      </c>
      <c r="J57" s="220">
        <f t="shared" si="120"/>
        <v>0</v>
      </c>
      <c r="K57" s="220">
        <f t="shared" si="120"/>
        <v>0</v>
      </c>
      <c r="L57" s="220">
        <f t="shared" si="120"/>
        <v>0</v>
      </c>
      <c r="M57" s="220">
        <f t="shared" si="120"/>
        <v>0</v>
      </c>
      <c r="N57" s="220">
        <f t="shared" si="120"/>
        <v>0</v>
      </c>
      <c r="O57" s="220">
        <f t="shared" si="120"/>
        <v>0</v>
      </c>
      <c r="P57" s="220">
        <f t="shared" si="120"/>
        <v>0</v>
      </c>
      <c r="Q57" s="220">
        <f t="shared" si="120"/>
        <v>0</v>
      </c>
      <c r="R57" s="220">
        <f t="shared" si="120"/>
        <v>0</v>
      </c>
      <c r="S57" s="220">
        <f t="shared" si="120"/>
        <v>0</v>
      </c>
      <c r="T57" s="220">
        <f t="shared" si="120"/>
        <v>0</v>
      </c>
      <c r="U57" s="220">
        <f t="shared" si="120"/>
        <v>0</v>
      </c>
      <c r="V57" s="220">
        <f t="shared" si="120"/>
        <v>0</v>
      </c>
      <c r="W57" s="220">
        <f t="shared" si="120"/>
        <v>0</v>
      </c>
      <c r="X57" s="220">
        <f t="shared" si="120"/>
        <v>0</v>
      </c>
      <c r="Y57" s="220">
        <f t="shared" si="120"/>
        <v>0</v>
      </c>
      <c r="Z57" s="220">
        <f t="shared" ref="Z57" si="121">+Z41</f>
        <v>0</v>
      </c>
      <c r="AA57" s="220">
        <f t="shared" si="120"/>
        <v>0</v>
      </c>
      <c r="AB57" s="220">
        <f t="shared" ref="AB57:AS57" si="122">+AB41</f>
        <v>0</v>
      </c>
      <c r="AC57" s="220">
        <f t="shared" si="122"/>
        <v>0</v>
      </c>
      <c r="AD57" s="220">
        <f t="shared" si="122"/>
        <v>0</v>
      </c>
      <c r="AE57" s="220">
        <f t="shared" si="122"/>
        <v>0</v>
      </c>
      <c r="AF57" s="220">
        <f t="shared" si="122"/>
        <v>0</v>
      </c>
      <c r="AG57" s="220">
        <f t="shared" si="122"/>
        <v>0</v>
      </c>
      <c r="AH57" s="220">
        <f t="shared" si="122"/>
        <v>0</v>
      </c>
      <c r="AI57" s="220">
        <f t="shared" si="122"/>
        <v>0</v>
      </c>
      <c r="AJ57" s="220">
        <f t="shared" si="122"/>
        <v>0</v>
      </c>
      <c r="AK57" s="220">
        <f t="shared" ref="AK57" si="123">+AK41</f>
        <v>0</v>
      </c>
      <c r="AL57" s="220">
        <f t="shared" si="122"/>
        <v>0</v>
      </c>
      <c r="AM57" s="220">
        <f t="shared" si="122"/>
        <v>0</v>
      </c>
      <c r="AN57" s="220">
        <f t="shared" ref="AN57:AR57" si="124">+AN41</f>
        <v>0</v>
      </c>
      <c r="AO57" s="220">
        <f t="shared" si="124"/>
        <v>0</v>
      </c>
      <c r="AP57" s="220">
        <f t="shared" si="124"/>
        <v>0</v>
      </c>
      <c r="AQ57" s="220">
        <f t="shared" si="124"/>
        <v>0</v>
      </c>
      <c r="AR57" s="220">
        <f t="shared" si="124"/>
        <v>0</v>
      </c>
      <c r="AS57" s="220">
        <f t="shared" si="122"/>
        <v>0</v>
      </c>
      <c r="AT57" s="221" t="s">
        <v>13</v>
      </c>
      <c r="AU57" s="119">
        <f t="shared" ref="AU57" si="125">SUM(C57:AA57)</f>
        <v>0</v>
      </c>
      <c r="AV57" s="119">
        <f>+B57+AU57</f>
        <v>0</v>
      </c>
      <c r="AW57" s="119">
        <f t="shared" ref="AW57" si="126">+AW41</f>
        <v>0</v>
      </c>
      <c r="AX57" s="119">
        <f t="shared" ref="AX57" si="127">+AV57-AW57</f>
        <v>0</v>
      </c>
      <c r="AY57" s="119">
        <f t="shared" ref="AY57" si="128">+AW57-BC57</f>
        <v>0</v>
      </c>
      <c r="AZ57" s="94"/>
      <c r="BA57" s="82"/>
      <c r="BB57" s="82"/>
      <c r="BC57" s="222">
        <f>BC41</f>
        <v>0</v>
      </c>
      <c r="BN57" s="218" t="s">
        <v>125</v>
      </c>
    </row>
    <row r="58" spans="1:67" ht="15.75" thickBot="1" x14ac:dyDescent="0.35">
      <c r="A58" s="114" t="s">
        <v>50</v>
      </c>
      <c r="B58" s="217">
        <f>SUM(B56:B57)</f>
        <v>0</v>
      </c>
      <c r="C58" s="217">
        <f t="shared" ref="C58:AA58" si="129">SUM(C56:C57)</f>
        <v>0</v>
      </c>
      <c r="D58" s="217">
        <f t="shared" si="129"/>
        <v>0</v>
      </c>
      <c r="E58" s="217">
        <f t="shared" si="129"/>
        <v>0</v>
      </c>
      <c r="F58" s="217">
        <f t="shared" si="129"/>
        <v>0</v>
      </c>
      <c r="G58" s="217">
        <f t="shared" si="129"/>
        <v>0</v>
      </c>
      <c r="H58" s="217">
        <f t="shared" si="129"/>
        <v>0</v>
      </c>
      <c r="I58" s="217">
        <f t="shared" si="129"/>
        <v>0</v>
      </c>
      <c r="J58" s="217">
        <f t="shared" si="129"/>
        <v>0</v>
      </c>
      <c r="K58" s="217">
        <f t="shared" si="129"/>
        <v>0</v>
      </c>
      <c r="L58" s="217">
        <f t="shared" si="129"/>
        <v>0</v>
      </c>
      <c r="M58" s="217">
        <f t="shared" si="129"/>
        <v>0</v>
      </c>
      <c r="N58" s="217">
        <f t="shared" si="129"/>
        <v>0</v>
      </c>
      <c r="O58" s="217">
        <f t="shared" si="129"/>
        <v>0</v>
      </c>
      <c r="P58" s="217">
        <f t="shared" si="129"/>
        <v>0</v>
      </c>
      <c r="Q58" s="217">
        <f t="shared" si="129"/>
        <v>0</v>
      </c>
      <c r="R58" s="217">
        <f t="shared" si="129"/>
        <v>0</v>
      </c>
      <c r="S58" s="217">
        <f t="shared" si="129"/>
        <v>0</v>
      </c>
      <c r="T58" s="217">
        <f t="shared" si="129"/>
        <v>0</v>
      </c>
      <c r="U58" s="217">
        <f t="shared" si="129"/>
        <v>0</v>
      </c>
      <c r="V58" s="217">
        <f t="shared" si="129"/>
        <v>0</v>
      </c>
      <c r="W58" s="217">
        <f t="shared" si="129"/>
        <v>0</v>
      </c>
      <c r="X58" s="217">
        <f t="shared" si="129"/>
        <v>0</v>
      </c>
      <c r="Y58" s="217">
        <f t="shared" si="129"/>
        <v>0</v>
      </c>
      <c r="Z58" s="217">
        <f t="shared" ref="Z58" si="130">SUM(Z56:Z57)</f>
        <v>0</v>
      </c>
      <c r="AA58" s="217">
        <f t="shared" si="129"/>
        <v>0</v>
      </c>
      <c r="AB58" s="217">
        <f t="shared" ref="AB58:AS58" si="131">SUM(AB56:AB57)</f>
        <v>0</v>
      </c>
      <c r="AC58" s="217">
        <f t="shared" si="131"/>
        <v>0</v>
      </c>
      <c r="AD58" s="217">
        <f t="shared" si="131"/>
        <v>0</v>
      </c>
      <c r="AE58" s="217">
        <f t="shared" si="131"/>
        <v>0</v>
      </c>
      <c r="AF58" s="217">
        <f t="shared" si="131"/>
        <v>0</v>
      </c>
      <c r="AG58" s="217">
        <f t="shared" si="131"/>
        <v>0</v>
      </c>
      <c r="AH58" s="217">
        <f t="shared" si="131"/>
        <v>0</v>
      </c>
      <c r="AI58" s="217">
        <f t="shared" si="131"/>
        <v>0</v>
      </c>
      <c r="AJ58" s="217">
        <f t="shared" si="131"/>
        <v>0</v>
      </c>
      <c r="AK58" s="217">
        <f t="shared" ref="AK58" si="132">SUM(AK56:AK57)</f>
        <v>0</v>
      </c>
      <c r="AL58" s="217">
        <f t="shared" si="131"/>
        <v>0</v>
      </c>
      <c r="AM58" s="217">
        <f t="shared" si="131"/>
        <v>0</v>
      </c>
      <c r="AN58" s="217">
        <f t="shared" ref="AN58:AR58" si="133">SUM(AN56:AN57)</f>
        <v>0</v>
      </c>
      <c r="AO58" s="217">
        <f t="shared" si="133"/>
        <v>0</v>
      </c>
      <c r="AP58" s="217">
        <f t="shared" si="133"/>
        <v>0</v>
      </c>
      <c r="AQ58" s="217">
        <f t="shared" si="133"/>
        <v>0</v>
      </c>
      <c r="AR58" s="217">
        <f t="shared" si="133"/>
        <v>0</v>
      </c>
      <c r="AS58" s="217">
        <f t="shared" si="131"/>
        <v>0</v>
      </c>
      <c r="AT58" s="99" t="s">
        <v>18</v>
      </c>
      <c r="AU58" s="215">
        <f>SUM(AU56:AU57)</f>
        <v>0</v>
      </c>
      <c r="AV58" s="215">
        <f t="shared" ref="AV58:AY58" si="134">SUM(AV56:AV57)</f>
        <v>0</v>
      </c>
      <c r="AW58" s="215">
        <f t="shared" si="134"/>
        <v>0</v>
      </c>
      <c r="AX58" s="215">
        <f t="shared" si="134"/>
        <v>0</v>
      </c>
      <c r="AY58" s="215">
        <f t="shared" si="134"/>
        <v>0</v>
      </c>
      <c r="AZ58" s="223"/>
      <c r="BA58" s="103"/>
      <c r="BB58" s="103"/>
      <c r="BC58" s="224">
        <f>BC56+BC57</f>
        <v>0</v>
      </c>
      <c r="BN58" s="218" t="s">
        <v>126</v>
      </c>
    </row>
    <row r="59" spans="1:67" ht="17.45" customHeight="1" thickBot="1" x14ac:dyDescent="0.35">
      <c r="A59" s="82"/>
      <c r="B59" s="127"/>
      <c r="C59" s="127"/>
      <c r="D59" s="127"/>
      <c r="E59" s="127"/>
      <c r="F59" s="127"/>
      <c r="G59" s="127"/>
      <c r="H59" s="127"/>
      <c r="I59" s="127"/>
      <c r="J59" s="127"/>
      <c r="K59" s="127"/>
      <c r="L59" s="127"/>
      <c r="M59" s="127"/>
      <c r="N59" s="127"/>
      <c r="O59" s="127"/>
      <c r="P59" s="127"/>
      <c r="Q59" s="127"/>
      <c r="R59" s="127" t="s">
        <v>138</v>
      </c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127"/>
      <c r="AH59" s="127"/>
      <c r="AI59" s="127"/>
      <c r="AJ59" s="127"/>
      <c r="AK59" s="127"/>
      <c r="AL59" s="127"/>
      <c r="AM59" s="127"/>
      <c r="AN59" s="127"/>
      <c r="AO59" s="127"/>
      <c r="AP59" s="127"/>
      <c r="AQ59" s="127"/>
      <c r="AR59" s="127"/>
      <c r="AS59" s="127"/>
      <c r="AT59" s="82"/>
      <c r="AU59" s="127"/>
      <c r="AV59" s="127"/>
      <c r="AW59" s="225"/>
      <c r="AX59" s="226"/>
      <c r="AY59" s="127"/>
      <c r="AZ59" s="103"/>
      <c r="BA59" s="103"/>
      <c r="BB59" s="103"/>
      <c r="BC59" s="225"/>
    </row>
    <row r="60" spans="1:67" x14ac:dyDescent="0.3">
      <c r="A60" s="227" t="s">
        <v>119</v>
      </c>
      <c r="B60" s="208">
        <f t="shared" ref="B60:AS60" si="135">+B1</f>
        <v>1</v>
      </c>
      <c r="C60" s="208">
        <f t="shared" si="135"/>
        <v>2</v>
      </c>
      <c r="D60" s="208">
        <f t="shared" si="135"/>
        <v>3</v>
      </c>
      <c r="E60" s="208">
        <f t="shared" si="135"/>
        <v>4</v>
      </c>
      <c r="F60" s="208">
        <f t="shared" si="135"/>
        <v>5</v>
      </c>
      <c r="G60" s="208">
        <f t="shared" si="135"/>
        <v>6</v>
      </c>
      <c r="H60" s="208">
        <f t="shared" si="135"/>
        <v>7</v>
      </c>
      <c r="I60" s="208">
        <f t="shared" si="135"/>
        <v>8</v>
      </c>
      <c r="J60" s="208">
        <f t="shared" si="135"/>
        <v>9</v>
      </c>
      <c r="K60" s="208">
        <f t="shared" si="135"/>
        <v>10</v>
      </c>
      <c r="L60" s="208">
        <f t="shared" si="135"/>
        <v>11</v>
      </c>
      <c r="M60" s="208">
        <f t="shared" si="135"/>
        <v>12</v>
      </c>
      <c r="N60" s="208">
        <f t="shared" si="135"/>
        <v>13</v>
      </c>
      <c r="O60" s="208">
        <f t="shared" si="135"/>
        <v>14</v>
      </c>
      <c r="P60" s="208">
        <f t="shared" si="135"/>
        <v>15</v>
      </c>
      <c r="Q60" s="208">
        <f t="shared" si="135"/>
        <v>16</v>
      </c>
      <c r="R60" s="208">
        <f t="shared" si="135"/>
        <v>17</v>
      </c>
      <c r="S60" s="208">
        <f t="shared" si="135"/>
        <v>18</v>
      </c>
      <c r="T60" s="208">
        <f t="shared" si="135"/>
        <v>19</v>
      </c>
      <c r="U60" s="208">
        <f t="shared" si="135"/>
        <v>20</v>
      </c>
      <c r="V60" s="208">
        <f t="shared" si="135"/>
        <v>21</v>
      </c>
      <c r="W60" s="208">
        <f t="shared" si="135"/>
        <v>22</v>
      </c>
      <c r="X60" s="208">
        <f t="shared" si="135"/>
        <v>23</v>
      </c>
      <c r="Y60" s="208">
        <f t="shared" si="135"/>
        <v>24</v>
      </c>
      <c r="Z60" s="208">
        <f t="shared" ref="Z60" si="136">+Z1</f>
        <v>25</v>
      </c>
      <c r="AA60" s="208">
        <f t="shared" si="135"/>
        <v>26</v>
      </c>
      <c r="AB60" s="208">
        <f t="shared" si="135"/>
        <v>27</v>
      </c>
      <c r="AC60" s="208">
        <f t="shared" si="135"/>
        <v>28</v>
      </c>
      <c r="AD60" s="208">
        <f t="shared" si="135"/>
        <v>29</v>
      </c>
      <c r="AE60" s="208">
        <f t="shared" si="135"/>
        <v>30</v>
      </c>
      <c r="AF60" s="208">
        <f t="shared" si="135"/>
        <v>31</v>
      </c>
      <c r="AG60" s="208">
        <f t="shared" si="135"/>
        <v>32</v>
      </c>
      <c r="AH60" s="208">
        <f t="shared" si="135"/>
        <v>33</v>
      </c>
      <c r="AI60" s="208">
        <f t="shared" si="135"/>
        <v>34</v>
      </c>
      <c r="AJ60" s="208">
        <f t="shared" si="135"/>
        <v>35</v>
      </c>
      <c r="AK60" s="208">
        <f t="shared" ref="AK60" si="137">+AK1</f>
        <v>36</v>
      </c>
      <c r="AL60" s="208">
        <f t="shared" si="135"/>
        <v>37</v>
      </c>
      <c r="AM60" s="208">
        <f t="shared" si="135"/>
        <v>38</v>
      </c>
      <c r="AN60" s="208">
        <f t="shared" ref="AN60:AR60" si="138">+AN1</f>
        <v>39</v>
      </c>
      <c r="AO60" s="208">
        <f t="shared" si="138"/>
        <v>40</v>
      </c>
      <c r="AP60" s="208">
        <f t="shared" si="138"/>
        <v>41</v>
      </c>
      <c r="AQ60" s="208">
        <f t="shared" si="138"/>
        <v>42</v>
      </c>
      <c r="AR60" s="208">
        <f t="shared" si="138"/>
        <v>43</v>
      </c>
      <c r="AS60" s="208">
        <f t="shared" si="135"/>
        <v>44</v>
      </c>
      <c r="AT60" s="228"/>
      <c r="AU60" s="209" t="str">
        <f>+AU27</f>
        <v xml:space="preserve">                             Total  Budget Justifictions</v>
      </c>
      <c r="AV60" s="209"/>
      <c r="AW60" s="209" t="str">
        <f>+AW27</f>
        <v xml:space="preserve">Network 424A </v>
      </c>
      <c r="AX60" s="209" t="str">
        <f>+AX27</f>
        <v>Variance</v>
      </c>
      <c r="AY60" s="209" t="str">
        <f>+AY27</f>
        <v xml:space="preserve">INCREASE  /  </v>
      </c>
      <c r="AZ60" s="94" t="s">
        <v>106</v>
      </c>
      <c r="BA60" s="103"/>
      <c r="BB60" s="103"/>
      <c r="BC60" s="229" t="str">
        <f>+BC27</f>
        <v xml:space="preserve">Network 424A </v>
      </c>
      <c r="BN60" s="218" t="s">
        <v>46</v>
      </c>
    </row>
    <row r="61" spans="1:67" ht="14.45" customHeight="1" x14ac:dyDescent="0.3">
      <c r="A61" s="230" t="s">
        <v>118</v>
      </c>
      <c r="B61" s="231">
        <f t="shared" ref="B61:AS61" si="139">+B2</f>
        <v>0</v>
      </c>
      <c r="C61" s="231">
        <f t="shared" si="139"/>
        <v>0</v>
      </c>
      <c r="D61" s="231">
        <f t="shared" si="139"/>
        <v>0</v>
      </c>
      <c r="E61" s="231">
        <f t="shared" si="139"/>
        <v>0</v>
      </c>
      <c r="F61" s="231">
        <f t="shared" si="139"/>
        <v>0</v>
      </c>
      <c r="G61" s="231">
        <f t="shared" si="139"/>
        <v>0</v>
      </c>
      <c r="H61" s="231">
        <f t="shared" si="139"/>
        <v>0</v>
      </c>
      <c r="I61" s="231">
        <f t="shared" si="139"/>
        <v>0</v>
      </c>
      <c r="J61" s="231">
        <f t="shared" si="139"/>
        <v>0</v>
      </c>
      <c r="K61" s="231">
        <f t="shared" si="139"/>
        <v>0</v>
      </c>
      <c r="L61" s="231">
        <f>+L2</f>
        <v>0</v>
      </c>
      <c r="M61" s="231">
        <f t="shared" si="139"/>
        <v>0</v>
      </c>
      <c r="N61" s="231">
        <f t="shared" si="139"/>
        <v>0</v>
      </c>
      <c r="O61" s="231">
        <f t="shared" si="139"/>
        <v>0</v>
      </c>
      <c r="P61" s="231">
        <f t="shared" si="139"/>
        <v>0</v>
      </c>
      <c r="Q61" s="231">
        <f t="shared" si="139"/>
        <v>0</v>
      </c>
      <c r="R61" s="231">
        <f t="shared" si="139"/>
        <v>0</v>
      </c>
      <c r="S61" s="231">
        <f t="shared" si="139"/>
        <v>0</v>
      </c>
      <c r="T61" s="231">
        <f t="shared" si="139"/>
        <v>0</v>
      </c>
      <c r="U61" s="231">
        <f t="shared" si="139"/>
        <v>0</v>
      </c>
      <c r="V61" s="231">
        <f t="shared" si="139"/>
        <v>0</v>
      </c>
      <c r="W61" s="231">
        <f t="shared" si="139"/>
        <v>0</v>
      </c>
      <c r="X61" s="231">
        <f t="shared" si="139"/>
        <v>0</v>
      </c>
      <c r="Y61" s="231">
        <f t="shared" si="139"/>
        <v>0</v>
      </c>
      <c r="Z61" s="231">
        <f t="shared" ref="Z61" si="140">+Z2</f>
        <v>0</v>
      </c>
      <c r="AA61" s="231">
        <f t="shared" si="139"/>
        <v>0</v>
      </c>
      <c r="AB61" s="231">
        <f t="shared" si="139"/>
        <v>0</v>
      </c>
      <c r="AC61" s="231">
        <f t="shared" si="139"/>
        <v>0</v>
      </c>
      <c r="AD61" s="231">
        <f t="shared" si="139"/>
        <v>0</v>
      </c>
      <c r="AE61" s="231">
        <f t="shared" si="139"/>
        <v>0</v>
      </c>
      <c r="AF61" s="231">
        <f t="shared" si="139"/>
        <v>0</v>
      </c>
      <c r="AG61" s="231">
        <f t="shared" si="139"/>
        <v>0</v>
      </c>
      <c r="AH61" s="231">
        <f t="shared" si="139"/>
        <v>0</v>
      </c>
      <c r="AI61" s="231">
        <f t="shared" si="139"/>
        <v>0</v>
      </c>
      <c r="AJ61" s="231">
        <f t="shared" si="139"/>
        <v>0</v>
      </c>
      <c r="AK61" s="231">
        <f t="shared" ref="AK61" si="141">+AK2</f>
        <v>0</v>
      </c>
      <c r="AL61" s="231">
        <f t="shared" si="139"/>
        <v>0</v>
      </c>
      <c r="AM61" s="231">
        <f t="shared" si="139"/>
        <v>0</v>
      </c>
      <c r="AN61" s="231">
        <f t="shared" ref="AN61:AR61" si="142">+AN2</f>
        <v>0</v>
      </c>
      <c r="AO61" s="231">
        <f t="shared" si="142"/>
        <v>0</v>
      </c>
      <c r="AP61" s="231">
        <f t="shared" si="142"/>
        <v>0</v>
      </c>
      <c r="AQ61" s="231">
        <f t="shared" si="142"/>
        <v>0</v>
      </c>
      <c r="AR61" s="231">
        <f t="shared" si="142"/>
        <v>0</v>
      </c>
      <c r="AS61" s="231">
        <f t="shared" si="139"/>
        <v>0</v>
      </c>
      <c r="AT61" s="232" t="str">
        <f>+A61</f>
        <v>TOTAL SBA AND MATCH</v>
      </c>
      <c r="AU61" s="233" t="str">
        <f t="shared" ref="AU61:AY61" si="143">+AU47</f>
        <v>Service Centers</v>
      </c>
      <c r="AV61" s="233" t="str">
        <f t="shared" si="143"/>
        <v>Lead &amp; Svc Ctrs</v>
      </c>
      <c r="AW61" s="233" t="str">
        <f t="shared" si="143"/>
        <v>SECTION B, C5</v>
      </c>
      <c r="AX61" s="233" t="str">
        <f t="shared" si="143"/>
        <v>(Lead + Service Centers) -  (424A)</v>
      </c>
      <c r="AY61" s="233" t="str">
        <f t="shared" si="143"/>
        <v>DECREASE</v>
      </c>
      <c r="AZ61" s="94" t="s">
        <v>108</v>
      </c>
      <c r="BA61" s="103"/>
      <c r="BB61" s="103"/>
      <c r="BC61" s="234" t="str">
        <f t="shared" ref="BC61" si="144">+BC47</f>
        <v>SECTION B, C5</v>
      </c>
      <c r="BN61" s="218" t="s">
        <v>134</v>
      </c>
    </row>
    <row r="62" spans="1:67" x14ac:dyDescent="0.3">
      <c r="A62" s="99" t="s">
        <v>3</v>
      </c>
      <c r="B62" s="215">
        <f t="shared" ref="B62" si="145">+B3+B48</f>
        <v>0</v>
      </c>
      <c r="C62" s="215">
        <f t="shared" ref="C62:AA62" si="146">+C3+C48</f>
        <v>0</v>
      </c>
      <c r="D62" s="215">
        <f t="shared" si="146"/>
        <v>0</v>
      </c>
      <c r="E62" s="215">
        <f t="shared" si="146"/>
        <v>0</v>
      </c>
      <c r="F62" s="215">
        <f t="shared" si="146"/>
        <v>0</v>
      </c>
      <c r="G62" s="215">
        <f t="shared" si="146"/>
        <v>0</v>
      </c>
      <c r="H62" s="215">
        <f t="shared" si="146"/>
        <v>0</v>
      </c>
      <c r="I62" s="215">
        <f t="shared" si="146"/>
        <v>0</v>
      </c>
      <c r="J62" s="215">
        <f t="shared" si="146"/>
        <v>0</v>
      </c>
      <c r="K62" s="215">
        <f t="shared" si="146"/>
        <v>0</v>
      </c>
      <c r="L62" s="215">
        <f>+L3+L48</f>
        <v>0</v>
      </c>
      <c r="M62" s="215">
        <f t="shared" si="146"/>
        <v>0</v>
      </c>
      <c r="N62" s="215">
        <f t="shared" si="146"/>
        <v>0</v>
      </c>
      <c r="O62" s="215">
        <f t="shared" si="146"/>
        <v>0</v>
      </c>
      <c r="P62" s="215">
        <f t="shared" si="146"/>
        <v>0</v>
      </c>
      <c r="Q62" s="215">
        <f t="shared" si="146"/>
        <v>0</v>
      </c>
      <c r="R62" s="215">
        <f t="shared" si="146"/>
        <v>0</v>
      </c>
      <c r="S62" s="215">
        <f t="shared" si="146"/>
        <v>0</v>
      </c>
      <c r="T62" s="215">
        <f t="shared" si="146"/>
        <v>0</v>
      </c>
      <c r="U62" s="215">
        <f t="shared" si="146"/>
        <v>0</v>
      </c>
      <c r="V62" s="215">
        <f t="shared" si="146"/>
        <v>0</v>
      </c>
      <c r="W62" s="215">
        <f t="shared" si="146"/>
        <v>0</v>
      </c>
      <c r="X62" s="215">
        <f t="shared" si="146"/>
        <v>0</v>
      </c>
      <c r="Y62" s="215">
        <f t="shared" si="146"/>
        <v>0</v>
      </c>
      <c r="Z62" s="215">
        <f t="shared" ref="Z62" si="147">+Z3+Z48</f>
        <v>0</v>
      </c>
      <c r="AA62" s="215">
        <f t="shared" si="146"/>
        <v>0</v>
      </c>
      <c r="AB62" s="215">
        <f t="shared" ref="AB62:AS62" si="148">+AB3+AB48</f>
        <v>0</v>
      </c>
      <c r="AC62" s="215">
        <f t="shared" si="148"/>
        <v>0</v>
      </c>
      <c r="AD62" s="215">
        <f t="shared" si="148"/>
        <v>0</v>
      </c>
      <c r="AE62" s="215">
        <f t="shared" si="148"/>
        <v>0</v>
      </c>
      <c r="AF62" s="215">
        <f t="shared" si="148"/>
        <v>0</v>
      </c>
      <c r="AG62" s="215">
        <f t="shared" si="148"/>
        <v>0</v>
      </c>
      <c r="AH62" s="215">
        <f t="shared" si="148"/>
        <v>0</v>
      </c>
      <c r="AI62" s="215">
        <f t="shared" si="148"/>
        <v>0</v>
      </c>
      <c r="AJ62" s="215">
        <f t="shared" si="148"/>
        <v>0</v>
      </c>
      <c r="AK62" s="215">
        <f t="shared" ref="AK62" si="149">+AK3+AK48</f>
        <v>0</v>
      </c>
      <c r="AL62" s="215">
        <f t="shared" si="148"/>
        <v>0</v>
      </c>
      <c r="AM62" s="215">
        <f t="shared" si="148"/>
        <v>0</v>
      </c>
      <c r="AN62" s="215">
        <f t="shared" ref="AN62:AR62" si="150">+AN3+AN48</f>
        <v>0</v>
      </c>
      <c r="AO62" s="215">
        <f t="shared" si="150"/>
        <v>0</v>
      </c>
      <c r="AP62" s="215">
        <f t="shared" si="150"/>
        <v>0</v>
      </c>
      <c r="AQ62" s="215">
        <f t="shared" si="150"/>
        <v>0</v>
      </c>
      <c r="AR62" s="215">
        <f t="shared" si="150"/>
        <v>0</v>
      </c>
      <c r="AS62" s="215">
        <f t="shared" si="148"/>
        <v>0</v>
      </c>
      <c r="AT62" s="99" t="s">
        <v>3</v>
      </c>
      <c r="AU62" s="100">
        <f t="shared" ref="AU62:AW69" si="151">+AU3+AU48</f>
        <v>0</v>
      </c>
      <c r="AV62" s="100">
        <f t="shared" si="151"/>
        <v>0</v>
      </c>
      <c r="AW62" s="100">
        <f t="shared" si="151"/>
        <v>0</v>
      </c>
      <c r="AX62" s="100">
        <f>+AV62-AW62</f>
        <v>0</v>
      </c>
      <c r="AY62" s="100">
        <f>+AW62-BC62</f>
        <v>0</v>
      </c>
      <c r="AZ62" s="94" t="s">
        <v>107</v>
      </c>
      <c r="BA62" s="103"/>
      <c r="BB62" s="103"/>
      <c r="BC62" s="235">
        <f t="shared" ref="BC62:BC69" si="152">+BC3+BC48</f>
        <v>0</v>
      </c>
      <c r="BN62" s="218" t="s">
        <v>135</v>
      </c>
    </row>
    <row r="63" spans="1:67" x14ac:dyDescent="0.3">
      <c r="A63" s="99" t="s">
        <v>4</v>
      </c>
      <c r="B63" s="215">
        <f t="shared" ref="B63" si="153">+B4+B49</f>
        <v>0</v>
      </c>
      <c r="C63" s="215">
        <f t="shared" ref="C63:AA63" si="154">+C4+C49</f>
        <v>0</v>
      </c>
      <c r="D63" s="215">
        <f t="shared" si="154"/>
        <v>0</v>
      </c>
      <c r="E63" s="215">
        <f t="shared" si="154"/>
        <v>0</v>
      </c>
      <c r="F63" s="215">
        <f t="shared" si="154"/>
        <v>0</v>
      </c>
      <c r="G63" s="215">
        <f t="shared" si="154"/>
        <v>0</v>
      </c>
      <c r="H63" s="215">
        <f t="shared" si="154"/>
        <v>0</v>
      </c>
      <c r="I63" s="215">
        <f t="shared" si="154"/>
        <v>0</v>
      </c>
      <c r="J63" s="215">
        <f t="shared" si="154"/>
        <v>0</v>
      </c>
      <c r="K63" s="215">
        <f t="shared" si="154"/>
        <v>0</v>
      </c>
      <c r="L63" s="215">
        <f t="shared" si="154"/>
        <v>0</v>
      </c>
      <c r="M63" s="215">
        <f t="shared" si="154"/>
        <v>0</v>
      </c>
      <c r="N63" s="215">
        <f t="shared" si="154"/>
        <v>0</v>
      </c>
      <c r="O63" s="215">
        <f t="shared" si="154"/>
        <v>0</v>
      </c>
      <c r="P63" s="215">
        <f t="shared" si="154"/>
        <v>0</v>
      </c>
      <c r="Q63" s="215">
        <f t="shared" si="154"/>
        <v>0</v>
      </c>
      <c r="R63" s="215">
        <f t="shared" si="154"/>
        <v>0</v>
      </c>
      <c r="S63" s="215">
        <f t="shared" si="154"/>
        <v>0</v>
      </c>
      <c r="T63" s="215">
        <f t="shared" si="154"/>
        <v>0</v>
      </c>
      <c r="U63" s="215">
        <f t="shared" si="154"/>
        <v>0</v>
      </c>
      <c r="V63" s="215">
        <f t="shared" si="154"/>
        <v>0</v>
      </c>
      <c r="W63" s="215">
        <f t="shared" si="154"/>
        <v>0</v>
      </c>
      <c r="X63" s="215">
        <f t="shared" si="154"/>
        <v>0</v>
      </c>
      <c r="Y63" s="215">
        <f t="shared" si="154"/>
        <v>0</v>
      </c>
      <c r="Z63" s="215">
        <f t="shared" ref="Z63" si="155">+Z4+Z49</f>
        <v>0</v>
      </c>
      <c r="AA63" s="215">
        <f t="shared" si="154"/>
        <v>0</v>
      </c>
      <c r="AB63" s="215">
        <f t="shared" ref="AB63:AS63" si="156">+AB4+AB49</f>
        <v>0</v>
      </c>
      <c r="AC63" s="215">
        <f t="shared" si="156"/>
        <v>0</v>
      </c>
      <c r="AD63" s="215">
        <f t="shared" si="156"/>
        <v>0</v>
      </c>
      <c r="AE63" s="215">
        <f t="shared" si="156"/>
        <v>0</v>
      </c>
      <c r="AF63" s="215">
        <f t="shared" si="156"/>
        <v>0</v>
      </c>
      <c r="AG63" s="215">
        <f t="shared" si="156"/>
        <v>0</v>
      </c>
      <c r="AH63" s="215">
        <f t="shared" si="156"/>
        <v>0</v>
      </c>
      <c r="AI63" s="215">
        <f t="shared" si="156"/>
        <v>0</v>
      </c>
      <c r="AJ63" s="215">
        <f t="shared" si="156"/>
        <v>0</v>
      </c>
      <c r="AK63" s="215">
        <f t="shared" ref="AK63" si="157">+AK4+AK49</f>
        <v>0</v>
      </c>
      <c r="AL63" s="215">
        <f t="shared" si="156"/>
        <v>0</v>
      </c>
      <c r="AM63" s="215">
        <f t="shared" si="156"/>
        <v>0</v>
      </c>
      <c r="AN63" s="215">
        <f t="shared" ref="AN63:AR63" si="158">+AN4+AN49</f>
        <v>0</v>
      </c>
      <c r="AO63" s="215">
        <f t="shared" si="158"/>
        <v>0</v>
      </c>
      <c r="AP63" s="215">
        <f t="shared" si="158"/>
        <v>0</v>
      </c>
      <c r="AQ63" s="215">
        <f t="shared" si="158"/>
        <v>0</v>
      </c>
      <c r="AR63" s="215">
        <f t="shared" si="158"/>
        <v>0</v>
      </c>
      <c r="AS63" s="215">
        <f t="shared" si="156"/>
        <v>0</v>
      </c>
      <c r="AT63" s="99" t="s">
        <v>4</v>
      </c>
      <c r="AU63" s="100">
        <f t="shared" si="151"/>
        <v>0</v>
      </c>
      <c r="AV63" s="100">
        <f t="shared" si="151"/>
        <v>0</v>
      </c>
      <c r="AW63" s="100">
        <f t="shared" si="151"/>
        <v>0</v>
      </c>
      <c r="AX63" s="100">
        <f t="shared" ref="AX63:AX69" si="159">+AV63-AW63</f>
        <v>0</v>
      </c>
      <c r="AY63" s="100">
        <f t="shared" ref="AY63:AY69" si="160">+AW63-BC63</f>
        <v>0</v>
      </c>
      <c r="AZ63" s="94" t="s">
        <v>0</v>
      </c>
      <c r="BA63" s="103"/>
      <c r="BB63" s="103"/>
      <c r="BC63" s="235">
        <f t="shared" si="152"/>
        <v>0</v>
      </c>
      <c r="BN63" s="218" t="s">
        <v>136</v>
      </c>
    </row>
    <row r="64" spans="1:67" x14ac:dyDescent="0.3">
      <c r="A64" s="99" t="s">
        <v>5</v>
      </c>
      <c r="B64" s="215">
        <f t="shared" ref="B64" si="161">+B5+B50</f>
        <v>0</v>
      </c>
      <c r="C64" s="215">
        <f t="shared" ref="C64:AA64" si="162">+C5+C50</f>
        <v>0</v>
      </c>
      <c r="D64" s="215">
        <f t="shared" si="162"/>
        <v>0</v>
      </c>
      <c r="E64" s="215">
        <f t="shared" si="162"/>
        <v>0</v>
      </c>
      <c r="F64" s="215">
        <f t="shared" si="162"/>
        <v>0</v>
      </c>
      <c r="G64" s="215">
        <f t="shared" si="162"/>
        <v>0</v>
      </c>
      <c r="H64" s="215">
        <f t="shared" si="162"/>
        <v>0</v>
      </c>
      <c r="I64" s="215">
        <f t="shared" si="162"/>
        <v>0</v>
      </c>
      <c r="J64" s="215">
        <f t="shared" si="162"/>
        <v>0</v>
      </c>
      <c r="K64" s="215">
        <f t="shared" si="162"/>
        <v>0</v>
      </c>
      <c r="L64" s="215">
        <f t="shared" si="162"/>
        <v>0</v>
      </c>
      <c r="M64" s="215">
        <f t="shared" si="162"/>
        <v>0</v>
      </c>
      <c r="N64" s="215">
        <f t="shared" si="162"/>
        <v>0</v>
      </c>
      <c r="O64" s="215">
        <f t="shared" si="162"/>
        <v>0</v>
      </c>
      <c r="P64" s="215">
        <f t="shared" si="162"/>
        <v>0</v>
      </c>
      <c r="Q64" s="215">
        <f t="shared" si="162"/>
        <v>0</v>
      </c>
      <c r="R64" s="215">
        <f t="shared" si="162"/>
        <v>0</v>
      </c>
      <c r="S64" s="215">
        <f t="shared" si="162"/>
        <v>0</v>
      </c>
      <c r="T64" s="215">
        <f t="shared" si="162"/>
        <v>0</v>
      </c>
      <c r="U64" s="215">
        <f t="shared" si="162"/>
        <v>0</v>
      </c>
      <c r="V64" s="215">
        <f t="shared" si="162"/>
        <v>0</v>
      </c>
      <c r="W64" s="215">
        <f t="shared" si="162"/>
        <v>0</v>
      </c>
      <c r="X64" s="215">
        <f t="shared" si="162"/>
        <v>0</v>
      </c>
      <c r="Y64" s="215">
        <f t="shared" si="162"/>
        <v>0</v>
      </c>
      <c r="Z64" s="215">
        <f t="shared" ref="Z64" si="163">+Z5+Z50</f>
        <v>0</v>
      </c>
      <c r="AA64" s="215">
        <f t="shared" si="162"/>
        <v>0</v>
      </c>
      <c r="AB64" s="215">
        <f t="shared" ref="AB64:AS64" si="164">+AB5+AB50</f>
        <v>0</v>
      </c>
      <c r="AC64" s="215">
        <f t="shared" si="164"/>
        <v>0</v>
      </c>
      <c r="AD64" s="215">
        <f t="shared" si="164"/>
        <v>0</v>
      </c>
      <c r="AE64" s="215">
        <f t="shared" si="164"/>
        <v>0</v>
      </c>
      <c r="AF64" s="215">
        <f t="shared" si="164"/>
        <v>0</v>
      </c>
      <c r="AG64" s="215">
        <f t="shared" si="164"/>
        <v>0</v>
      </c>
      <c r="AH64" s="215">
        <f t="shared" si="164"/>
        <v>0</v>
      </c>
      <c r="AI64" s="215">
        <f t="shared" si="164"/>
        <v>0</v>
      </c>
      <c r="AJ64" s="215">
        <f t="shared" si="164"/>
        <v>0</v>
      </c>
      <c r="AK64" s="215">
        <f t="shared" ref="AK64" si="165">+AK5+AK50</f>
        <v>0</v>
      </c>
      <c r="AL64" s="215">
        <f t="shared" si="164"/>
        <v>0</v>
      </c>
      <c r="AM64" s="215">
        <f t="shared" si="164"/>
        <v>0</v>
      </c>
      <c r="AN64" s="215">
        <f t="shared" ref="AN64:AR64" si="166">+AN5+AN50</f>
        <v>0</v>
      </c>
      <c r="AO64" s="215">
        <f t="shared" si="166"/>
        <v>0</v>
      </c>
      <c r="AP64" s="215">
        <f t="shared" si="166"/>
        <v>0</v>
      </c>
      <c r="AQ64" s="215">
        <f t="shared" si="166"/>
        <v>0</v>
      </c>
      <c r="AR64" s="215">
        <f t="shared" si="166"/>
        <v>0</v>
      </c>
      <c r="AS64" s="215">
        <f t="shared" si="164"/>
        <v>0</v>
      </c>
      <c r="AT64" s="99" t="s">
        <v>5</v>
      </c>
      <c r="AU64" s="100">
        <f t="shared" si="151"/>
        <v>0</v>
      </c>
      <c r="AV64" s="100">
        <f t="shared" si="151"/>
        <v>0</v>
      </c>
      <c r="AW64" s="100">
        <f t="shared" si="151"/>
        <v>0</v>
      </c>
      <c r="AX64" s="100">
        <f t="shared" si="159"/>
        <v>0</v>
      </c>
      <c r="AY64" s="100">
        <f t="shared" si="160"/>
        <v>0</v>
      </c>
      <c r="AZ64" s="94" t="s">
        <v>102</v>
      </c>
      <c r="BA64" s="103"/>
      <c r="BB64" s="103"/>
      <c r="BC64" s="235">
        <f t="shared" si="152"/>
        <v>0</v>
      </c>
    </row>
    <row r="65" spans="1:55" x14ac:dyDescent="0.3">
      <c r="A65" s="99" t="s">
        <v>6</v>
      </c>
      <c r="B65" s="215">
        <f t="shared" ref="B65" si="167">+B6+B51</f>
        <v>0</v>
      </c>
      <c r="C65" s="215">
        <f t="shared" ref="C65:AA65" si="168">+C6+C51</f>
        <v>0</v>
      </c>
      <c r="D65" s="215">
        <f t="shared" si="168"/>
        <v>0</v>
      </c>
      <c r="E65" s="215">
        <f t="shared" si="168"/>
        <v>0</v>
      </c>
      <c r="F65" s="215">
        <f t="shared" si="168"/>
        <v>0</v>
      </c>
      <c r="G65" s="215">
        <f t="shared" si="168"/>
        <v>0</v>
      </c>
      <c r="H65" s="215">
        <f t="shared" si="168"/>
        <v>0</v>
      </c>
      <c r="I65" s="215">
        <f t="shared" si="168"/>
        <v>0</v>
      </c>
      <c r="J65" s="215">
        <f t="shared" si="168"/>
        <v>0</v>
      </c>
      <c r="K65" s="215">
        <f t="shared" si="168"/>
        <v>0</v>
      </c>
      <c r="L65" s="215">
        <f t="shared" si="168"/>
        <v>0</v>
      </c>
      <c r="M65" s="215">
        <f t="shared" si="168"/>
        <v>0</v>
      </c>
      <c r="N65" s="215">
        <f t="shared" si="168"/>
        <v>0</v>
      </c>
      <c r="O65" s="215">
        <f t="shared" si="168"/>
        <v>0</v>
      </c>
      <c r="P65" s="215">
        <f t="shared" si="168"/>
        <v>0</v>
      </c>
      <c r="Q65" s="215">
        <f t="shared" si="168"/>
        <v>0</v>
      </c>
      <c r="R65" s="215">
        <f t="shared" si="168"/>
        <v>0</v>
      </c>
      <c r="S65" s="215">
        <f t="shared" si="168"/>
        <v>0</v>
      </c>
      <c r="T65" s="215">
        <f t="shared" si="168"/>
        <v>0</v>
      </c>
      <c r="U65" s="215">
        <f t="shared" si="168"/>
        <v>0</v>
      </c>
      <c r="V65" s="215">
        <f t="shared" si="168"/>
        <v>0</v>
      </c>
      <c r="W65" s="215">
        <f t="shared" si="168"/>
        <v>0</v>
      </c>
      <c r="X65" s="215">
        <f t="shared" si="168"/>
        <v>0</v>
      </c>
      <c r="Y65" s="215">
        <f t="shared" si="168"/>
        <v>0</v>
      </c>
      <c r="Z65" s="215">
        <f t="shared" ref="Z65" si="169">+Z6+Z51</f>
        <v>0</v>
      </c>
      <c r="AA65" s="215">
        <f t="shared" si="168"/>
        <v>0</v>
      </c>
      <c r="AB65" s="215">
        <f t="shared" ref="AB65:AS65" si="170">+AB6+AB51</f>
        <v>0</v>
      </c>
      <c r="AC65" s="215">
        <f t="shared" si="170"/>
        <v>0</v>
      </c>
      <c r="AD65" s="215">
        <f t="shared" si="170"/>
        <v>0</v>
      </c>
      <c r="AE65" s="215">
        <f t="shared" si="170"/>
        <v>0</v>
      </c>
      <c r="AF65" s="215">
        <f t="shared" si="170"/>
        <v>0</v>
      </c>
      <c r="AG65" s="215">
        <f t="shared" si="170"/>
        <v>0</v>
      </c>
      <c r="AH65" s="215">
        <f t="shared" si="170"/>
        <v>0</v>
      </c>
      <c r="AI65" s="215">
        <f t="shared" si="170"/>
        <v>0</v>
      </c>
      <c r="AJ65" s="215">
        <f t="shared" si="170"/>
        <v>0</v>
      </c>
      <c r="AK65" s="215">
        <f t="shared" ref="AK65" si="171">+AK6+AK51</f>
        <v>0</v>
      </c>
      <c r="AL65" s="215">
        <f t="shared" si="170"/>
        <v>0</v>
      </c>
      <c r="AM65" s="215">
        <f t="shared" si="170"/>
        <v>0</v>
      </c>
      <c r="AN65" s="215">
        <f t="shared" ref="AN65:AR65" si="172">+AN6+AN51</f>
        <v>0</v>
      </c>
      <c r="AO65" s="215">
        <f t="shared" si="172"/>
        <v>0</v>
      </c>
      <c r="AP65" s="215">
        <f t="shared" si="172"/>
        <v>0</v>
      </c>
      <c r="AQ65" s="215">
        <f t="shared" si="172"/>
        <v>0</v>
      </c>
      <c r="AR65" s="215">
        <f t="shared" si="172"/>
        <v>0</v>
      </c>
      <c r="AS65" s="215">
        <f t="shared" si="170"/>
        <v>0</v>
      </c>
      <c r="AT65" s="99" t="s">
        <v>6</v>
      </c>
      <c r="AU65" s="100">
        <f t="shared" si="151"/>
        <v>0</v>
      </c>
      <c r="AV65" s="100">
        <f t="shared" si="151"/>
        <v>0</v>
      </c>
      <c r="AW65" s="100">
        <f t="shared" si="151"/>
        <v>0</v>
      </c>
      <c r="AX65" s="100">
        <f t="shared" si="159"/>
        <v>0</v>
      </c>
      <c r="AY65" s="100">
        <f t="shared" si="160"/>
        <v>0</v>
      </c>
      <c r="AZ65" s="94" t="s">
        <v>103</v>
      </c>
      <c r="BA65" s="103"/>
      <c r="BB65" s="103"/>
      <c r="BC65" s="235">
        <f t="shared" si="152"/>
        <v>0</v>
      </c>
    </row>
    <row r="66" spans="1:55" x14ac:dyDescent="0.3">
      <c r="A66" s="99" t="s">
        <v>7</v>
      </c>
      <c r="B66" s="215">
        <f t="shared" ref="B66" si="173">+B7+B52</f>
        <v>0</v>
      </c>
      <c r="C66" s="215">
        <f t="shared" ref="C66:AA66" si="174">+C7+C52</f>
        <v>0</v>
      </c>
      <c r="D66" s="215">
        <f t="shared" si="174"/>
        <v>0</v>
      </c>
      <c r="E66" s="215">
        <f t="shared" si="174"/>
        <v>0</v>
      </c>
      <c r="F66" s="215">
        <f t="shared" si="174"/>
        <v>0</v>
      </c>
      <c r="G66" s="215">
        <f t="shared" si="174"/>
        <v>0</v>
      </c>
      <c r="H66" s="215">
        <f t="shared" si="174"/>
        <v>0</v>
      </c>
      <c r="I66" s="215">
        <f t="shared" si="174"/>
        <v>0</v>
      </c>
      <c r="J66" s="215">
        <f t="shared" si="174"/>
        <v>0</v>
      </c>
      <c r="K66" s="215">
        <f t="shared" si="174"/>
        <v>0</v>
      </c>
      <c r="L66" s="215">
        <f t="shared" si="174"/>
        <v>0</v>
      </c>
      <c r="M66" s="215">
        <f t="shared" si="174"/>
        <v>0</v>
      </c>
      <c r="N66" s="215">
        <f t="shared" si="174"/>
        <v>0</v>
      </c>
      <c r="O66" s="215">
        <f t="shared" si="174"/>
        <v>0</v>
      </c>
      <c r="P66" s="215">
        <f t="shared" si="174"/>
        <v>0</v>
      </c>
      <c r="Q66" s="215">
        <f t="shared" si="174"/>
        <v>0</v>
      </c>
      <c r="R66" s="215">
        <f t="shared" si="174"/>
        <v>0</v>
      </c>
      <c r="S66" s="215">
        <f t="shared" si="174"/>
        <v>0</v>
      </c>
      <c r="T66" s="215">
        <f t="shared" si="174"/>
        <v>0</v>
      </c>
      <c r="U66" s="215">
        <f t="shared" si="174"/>
        <v>0</v>
      </c>
      <c r="V66" s="215">
        <f t="shared" si="174"/>
        <v>0</v>
      </c>
      <c r="W66" s="215">
        <f t="shared" si="174"/>
        <v>0</v>
      </c>
      <c r="X66" s="215">
        <f t="shared" si="174"/>
        <v>0</v>
      </c>
      <c r="Y66" s="215">
        <f t="shared" si="174"/>
        <v>0</v>
      </c>
      <c r="Z66" s="215">
        <f t="shared" ref="Z66" si="175">+Z7+Z52</f>
        <v>0</v>
      </c>
      <c r="AA66" s="215">
        <f t="shared" si="174"/>
        <v>0</v>
      </c>
      <c r="AB66" s="215">
        <f t="shared" ref="AB66:AS66" si="176">+AB7+AB52</f>
        <v>0</v>
      </c>
      <c r="AC66" s="215">
        <f t="shared" si="176"/>
        <v>0</v>
      </c>
      <c r="AD66" s="215">
        <f t="shared" si="176"/>
        <v>0</v>
      </c>
      <c r="AE66" s="215">
        <f t="shared" si="176"/>
        <v>0</v>
      </c>
      <c r="AF66" s="215">
        <f t="shared" si="176"/>
        <v>0</v>
      </c>
      <c r="AG66" s="215">
        <f t="shared" si="176"/>
        <v>0</v>
      </c>
      <c r="AH66" s="215">
        <f t="shared" si="176"/>
        <v>0</v>
      </c>
      <c r="AI66" s="215">
        <f t="shared" si="176"/>
        <v>0</v>
      </c>
      <c r="AJ66" s="215">
        <f t="shared" si="176"/>
        <v>0</v>
      </c>
      <c r="AK66" s="215">
        <f t="shared" ref="AK66" si="177">+AK7+AK52</f>
        <v>0</v>
      </c>
      <c r="AL66" s="215">
        <f t="shared" si="176"/>
        <v>0</v>
      </c>
      <c r="AM66" s="215">
        <f t="shared" si="176"/>
        <v>0</v>
      </c>
      <c r="AN66" s="215">
        <f t="shared" ref="AN66:AR66" si="178">+AN7+AN52</f>
        <v>0</v>
      </c>
      <c r="AO66" s="215">
        <f t="shared" si="178"/>
        <v>0</v>
      </c>
      <c r="AP66" s="215">
        <f t="shared" si="178"/>
        <v>0</v>
      </c>
      <c r="AQ66" s="215">
        <f t="shared" si="178"/>
        <v>0</v>
      </c>
      <c r="AR66" s="215">
        <f t="shared" si="178"/>
        <v>0</v>
      </c>
      <c r="AS66" s="215">
        <f t="shared" si="176"/>
        <v>0</v>
      </c>
      <c r="AT66" s="99" t="s">
        <v>7</v>
      </c>
      <c r="AU66" s="100">
        <f t="shared" si="151"/>
        <v>0</v>
      </c>
      <c r="AV66" s="100">
        <f t="shared" si="151"/>
        <v>0</v>
      </c>
      <c r="AW66" s="100">
        <f t="shared" si="151"/>
        <v>0</v>
      </c>
      <c r="AX66" s="100">
        <f t="shared" si="159"/>
        <v>0</v>
      </c>
      <c r="AY66" s="100">
        <f t="shared" si="160"/>
        <v>0</v>
      </c>
      <c r="AZ66" s="94" t="s">
        <v>0</v>
      </c>
      <c r="BA66" s="103"/>
      <c r="BB66" s="103"/>
      <c r="BC66" s="235">
        <f t="shared" si="152"/>
        <v>0</v>
      </c>
    </row>
    <row r="67" spans="1:55" x14ac:dyDescent="0.3">
      <c r="A67" s="99" t="s">
        <v>8</v>
      </c>
      <c r="B67" s="215">
        <f t="shared" ref="B67" si="179">+B8+B53</f>
        <v>0</v>
      </c>
      <c r="C67" s="215">
        <f t="shared" ref="C67:AA67" si="180">+C8+C53</f>
        <v>0</v>
      </c>
      <c r="D67" s="215">
        <f t="shared" si="180"/>
        <v>0</v>
      </c>
      <c r="E67" s="215">
        <f t="shared" si="180"/>
        <v>0</v>
      </c>
      <c r="F67" s="215">
        <f t="shared" si="180"/>
        <v>0</v>
      </c>
      <c r="G67" s="215">
        <f t="shared" si="180"/>
        <v>0</v>
      </c>
      <c r="H67" s="215">
        <f t="shared" si="180"/>
        <v>0</v>
      </c>
      <c r="I67" s="215">
        <f t="shared" si="180"/>
        <v>0</v>
      </c>
      <c r="J67" s="215">
        <f t="shared" si="180"/>
        <v>0</v>
      </c>
      <c r="K67" s="215">
        <f t="shared" si="180"/>
        <v>0</v>
      </c>
      <c r="L67" s="215">
        <f t="shared" si="180"/>
        <v>0</v>
      </c>
      <c r="M67" s="215">
        <f t="shared" si="180"/>
        <v>0</v>
      </c>
      <c r="N67" s="215">
        <f t="shared" si="180"/>
        <v>0</v>
      </c>
      <c r="O67" s="215">
        <f t="shared" si="180"/>
        <v>0</v>
      </c>
      <c r="P67" s="215">
        <f t="shared" si="180"/>
        <v>0</v>
      </c>
      <c r="Q67" s="215">
        <f t="shared" si="180"/>
        <v>0</v>
      </c>
      <c r="R67" s="215">
        <f t="shared" si="180"/>
        <v>0</v>
      </c>
      <c r="S67" s="215">
        <f t="shared" si="180"/>
        <v>0</v>
      </c>
      <c r="T67" s="215">
        <f t="shared" si="180"/>
        <v>0</v>
      </c>
      <c r="U67" s="215">
        <f t="shared" si="180"/>
        <v>0</v>
      </c>
      <c r="V67" s="215">
        <f t="shared" si="180"/>
        <v>0</v>
      </c>
      <c r="W67" s="215">
        <f t="shared" si="180"/>
        <v>0</v>
      </c>
      <c r="X67" s="215">
        <f t="shared" si="180"/>
        <v>0</v>
      </c>
      <c r="Y67" s="215">
        <f t="shared" si="180"/>
        <v>0</v>
      </c>
      <c r="Z67" s="215">
        <f t="shared" ref="Z67" si="181">+Z8+Z53</f>
        <v>0</v>
      </c>
      <c r="AA67" s="215">
        <f t="shared" si="180"/>
        <v>0</v>
      </c>
      <c r="AB67" s="215">
        <f t="shared" ref="AB67:AS67" si="182">+AB8+AB53</f>
        <v>0</v>
      </c>
      <c r="AC67" s="215">
        <f t="shared" si="182"/>
        <v>0</v>
      </c>
      <c r="AD67" s="215">
        <f t="shared" si="182"/>
        <v>0</v>
      </c>
      <c r="AE67" s="215">
        <f t="shared" si="182"/>
        <v>0</v>
      </c>
      <c r="AF67" s="215">
        <f t="shared" si="182"/>
        <v>0</v>
      </c>
      <c r="AG67" s="215">
        <f t="shared" si="182"/>
        <v>0</v>
      </c>
      <c r="AH67" s="215">
        <f t="shared" si="182"/>
        <v>0</v>
      </c>
      <c r="AI67" s="215">
        <f t="shared" si="182"/>
        <v>0</v>
      </c>
      <c r="AJ67" s="215">
        <f t="shared" si="182"/>
        <v>0</v>
      </c>
      <c r="AK67" s="215">
        <f t="shared" ref="AK67" si="183">+AK8+AK53</f>
        <v>0</v>
      </c>
      <c r="AL67" s="215">
        <f t="shared" si="182"/>
        <v>0</v>
      </c>
      <c r="AM67" s="215">
        <f t="shared" si="182"/>
        <v>0</v>
      </c>
      <c r="AN67" s="215">
        <f t="shared" ref="AN67:AR67" si="184">+AN8+AN53</f>
        <v>0</v>
      </c>
      <c r="AO67" s="215">
        <f t="shared" si="184"/>
        <v>0</v>
      </c>
      <c r="AP67" s="215">
        <f t="shared" si="184"/>
        <v>0</v>
      </c>
      <c r="AQ67" s="215">
        <f t="shared" si="184"/>
        <v>0</v>
      </c>
      <c r="AR67" s="215">
        <f t="shared" si="184"/>
        <v>0</v>
      </c>
      <c r="AS67" s="215">
        <f t="shared" si="182"/>
        <v>0</v>
      </c>
      <c r="AT67" s="99" t="s">
        <v>8</v>
      </c>
      <c r="AU67" s="100">
        <f t="shared" si="151"/>
        <v>0</v>
      </c>
      <c r="AV67" s="100">
        <f t="shared" si="151"/>
        <v>0</v>
      </c>
      <c r="AW67" s="100">
        <f t="shared" si="151"/>
        <v>0</v>
      </c>
      <c r="AX67" s="100">
        <f t="shared" si="159"/>
        <v>0</v>
      </c>
      <c r="AY67" s="100">
        <f t="shared" si="160"/>
        <v>0</v>
      </c>
      <c r="AZ67" s="94" t="s">
        <v>104</v>
      </c>
      <c r="BA67" s="103"/>
      <c r="BB67" s="103"/>
      <c r="BC67" s="235">
        <f t="shared" si="152"/>
        <v>0</v>
      </c>
    </row>
    <row r="68" spans="1:55" x14ac:dyDescent="0.3">
      <c r="A68" s="99" t="s">
        <v>9</v>
      </c>
      <c r="B68" s="215">
        <f t="shared" ref="B68" si="185">+B9+B54</f>
        <v>0</v>
      </c>
      <c r="C68" s="215">
        <f t="shared" ref="C68:AA68" si="186">+C9+C54</f>
        <v>0</v>
      </c>
      <c r="D68" s="215">
        <f t="shared" si="186"/>
        <v>0</v>
      </c>
      <c r="E68" s="215">
        <f t="shared" si="186"/>
        <v>0</v>
      </c>
      <c r="F68" s="215">
        <f t="shared" si="186"/>
        <v>0</v>
      </c>
      <c r="G68" s="215">
        <f t="shared" si="186"/>
        <v>0</v>
      </c>
      <c r="H68" s="215">
        <f t="shared" si="186"/>
        <v>0</v>
      </c>
      <c r="I68" s="215">
        <f t="shared" si="186"/>
        <v>0</v>
      </c>
      <c r="J68" s="215">
        <f t="shared" si="186"/>
        <v>0</v>
      </c>
      <c r="K68" s="215">
        <f t="shared" si="186"/>
        <v>0</v>
      </c>
      <c r="L68" s="215">
        <f t="shared" si="186"/>
        <v>0</v>
      </c>
      <c r="M68" s="215">
        <f t="shared" si="186"/>
        <v>0</v>
      </c>
      <c r="N68" s="215">
        <f t="shared" si="186"/>
        <v>0</v>
      </c>
      <c r="O68" s="215">
        <f t="shared" si="186"/>
        <v>0</v>
      </c>
      <c r="P68" s="215">
        <f t="shared" si="186"/>
        <v>0</v>
      </c>
      <c r="Q68" s="215">
        <f t="shared" si="186"/>
        <v>0</v>
      </c>
      <c r="R68" s="215">
        <f t="shared" si="186"/>
        <v>0</v>
      </c>
      <c r="S68" s="215">
        <f t="shared" si="186"/>
        <v>0</v>
      </c>
      <c r="T68" s="215">
        <f t="shared" si="186"/>
        <v>0</v>
      </c>
      <c r="U68" s="215">
        <f t="shared" si="186"/>
        <v>0</v>
      </c>
      <c r="V68" s="215">
        <f t="shared" si="186"/>
        <v>0</v>
      </c>
      <c r="W68" s="215">
        <f t="shared" si="186"/>
        <v>0</v>
      </c>
      <c r="X68" s="215">
        <f t="shared" si="186"/>
        <v>0</v>
      </c>
      <c r="Y68" s="215">
        <f t="shared" si="186"/>
        <v>0</v>
      </c>
      <c r="Z68" s="215">
        <f t="shared" ref="Z68" si="187">+Z9+Z54</f>
        <v>0</v>
      </c>
      <c r="AA68" s="215">
        <f t="shared" si="186"/>
        <v>0</v>
      </c>
      <c r="AB68" s="215">
        <f t="shared" ref="AB68:AS68" si="188">+AB9+AB54</f>
        <v>0</v>
      </c>
      <c r="AC68" s="215">
        <f t="shared" si="188"/>
        <v>0</v>
      </c>
      <c r="AD68" s="215">
        <f t="shared" si="188"/>
        <v>0</v>
      </c>
      <c r="AE68" s="215">
        <f t="shared" si="188"/>
        <v>0</v>
      </c>
      <c r="AF68" s="215">
        <f t="shared" si="188"/>
        <v>0</v>
      </c>
      <c r="AG68" s="215">
        <f t="shared" si="188"/>
        <v>0</v>
      </c>
      <c r="AH68" s="215">
        <f t="shared" si="188"/>
        <v>0</v>
      </c>
      <c r="AI68" s="215">
        <f t="shared" si="188"/>
        <v>0</v>
      </c>
      <c r="AJ68" s="215">
        <f t="shared" si="188"/>
        <v>0</v>
      </c>
      <c r="AK68" s="215">
        <f t="shared" ref="AK68" si="189">+AK9+AK54</f>
        <v>0</v>
      </c>
      <c r="AL68" s="215">
        <f t="shared" si="188"/>
        <v>0</v>
      </c>
      <c r="AM68" s="215">
        <f t="shared" si="188"/>
        <v>0</v>
      </c>
      <c r="AN68" s="215">
        <f t="shared" ref="AN68:AR68" si="190">+AN9+AN54</f>
        <v>0</v>
      </c>
      <c r="AO68" s="215">
        <f t="shared" si="190"/>
        <v>0</v>
      </c>
      <c r="AP68" s="215">
        <f t="shared" si="190"/>
        <v>0</v>
      </c>
      <c r="AQ68" s="215">
        <f t="shared" si="190"/>
        <v>0</v>
      </c>
      <c r="AR68" s="215">
        <f t="shared" si="190"/>
        <v>0</v>
      </c>
      <c r="AS68" s="215">
        <f t="shared" si="188"/>
        <v>0</v>
      </c>
      <c r="AT68" s="99" t="s">
        <v>9</v>
      </c>
      <c r="AU68" s="100">
        <f t="shared" si="151"/>
        <v>0</v>
      </c>
      <c r="AV68" s="100">
        <f t="shared" si="151"/>
        <v>0</v>
      </c>
      <c r="AW68" s="100">
        <f t="shared" si="151"/>
        <v>0</v>
      </c>
      <c r="AX68" s="100">
        <f t="shared" si="159"/>
        <v>0</v>
      </c>
      <c r="AY68" s="100">
        <f t="shared" si="160"/>
        <v>0</v>
      </c>
      <c r="AZ68" s="94" t="s">
        <v>101</v>
      </c>
      <c r="BA68" s="103"/>
      <c r="BB68" s="103"/>
      <c r="BC68" s="235">
        <f t="shared" si="152"/>
        <v>0</v>
      </c>
    </row>
    <row r="69" spans="1:55" x14ac:dyDescent="0.3">
      <c r="A69" s="99" t="s">
        <v>11</v>
      </c>
      <c r="B69" s="215">
        <f t="shared" ref="B69" si="191">+B10+B55</f>
        <v>0</v>
      </c>
      <c r="C69" s="215">
        <f t="shared" ref="C69:AA69" si="192">+C10+C55</f>
        <v>0</v>
      </c>
      <c r="D69" s="215">
        <f t="shared" si="192"/>
        <v>0</v>
      </c>
      <c r="E69" s="215">
        <f t="shared" si="192"/>
        <v>0</v>
      </c>
      <c r="F69" s="215">
        <f t="shared" si="192"/>
        <v>0</v>
      </c>
      <c r="G69" s="215">
        <f t="shared" si="192"/>
        <v>0</v>
      </c>
      <c r="H69" s="215">
        <f t="shared" si="192"/>
        <v>0</v>
      </c>
      <c r="I69" s="215">
        <f t="shared" si="192"/>
        <v>0</v>
      </c>
      <c r="J69" s="215">
        <f t="shared" si="192"/>
        <v>0</v>
      </c>
      <c r="K69" s="215">
        <f t="shared" si="192"/>
        <v>0</v>
      </c>
      <c r="L69" s="215">
        <f t="shared" si="192"/>
        <v>0</v>
      </c>
      <c r="M69" s="215">
        <f t="shared" si="192"/>
        <v>0</v>
      </c>
      <c r="N69" s="215">
        <f t="shared" si="192"/>
        <v>0</v>
      </c>
      <c r="O69" s="215">
        <f t="shared" si="192"/>
        <v>0</v>
      </c>
      <c r="P69" s="215">
        <f t="shared" si="192"/>
        <v>0</v>
      </c>
      <c r="Q69" s="215">
        <f t="shared" si="192"/>
        <v>0</v>
      </c>
      <c r="R69" s="215">
        <f t="shared" si="192"/>
        <v>0</v>
      </c>
      <c r="S69" s="215">
        <f t="shared" si="192"/>
        <v>0</v>
      </c>
      <c r="T69" s="215">
        <f t="shared" si="192"/>
        <v>0</v>
      </c>
      <c r="U69" s="215">
        <f t="shared" si="192"/>
        <v>0</v>
      </c>
      <c r="V69" s="215">
        <f t="shared" si="192"/>
        <v>0</v>
      </c>
      <c r="W69" s="215">
        <f t="shared" si="192"/>
        <v>0</v>
      </c>
      <c r="X69" s="215">
        <f t="shared" si="192"/>
        <v>0</v>
      </c>
      <c r="Y69" s="215">
        <f t="shared" si="192"/>
        <v>0</v>
      </c>
      <c r="Z69" s="215">
        <f t="shared" ref="Z69" si="193">+Z10+Z55</f>
        <v>0</v>
      </c>
      <c r="AA69" s="215">
        <f t="shared" si="192"/>
        <v>0</v>
      </c>
      <c r="AB69" s="215">
        <f t="shared" ref="AB69:AS69" si="194">+AB10+AB55</f>
        <v>0</v>
      </c>
      <c r="AC69" s="215">
        <f t="shared" si="194"/>
        <v>0</v>
      </c>
      <c r="AD69" s="215">
        <f t="shared" si="194"/>
        <v>0</v>
      </c>
      <c r="AE69" s="215">
        <f t="shared" si="194"/>
        <v>0</v>
      </c>
      <c r="AF69" s="215">
        <f t="shared" si="194"/>
        <v>0</v>
      </c>
      <c r="AG69" s="215">
        <f t="shared" si="194"/>
        <v>0</v>
      </c>
      <c r="AH69" s="215">
        <f t="shared" si="194"/>
        <v>0</v>
      </c>
      <c r="AI69" s="215">
        <f t="shared" si="194"/>
        <v>0</v>
      </c>
      <c r="AJ69" s="215">
        <f t="shared" si="194"/>
        <v>0</v>
      </c>
      <c r="AK69" s="215">
        <f t="shared" ref="AK69" si="195">+AK10+AK55</f>
        <v>0</v>
      </c>
      <c r="AL69" s="215">
        <f t="shared" si="194"/>
        <v>0</v>
      </c>
      <c r="AM69" s="215">
        <f t="shared" si="194"/>
        <v>0</v>
      </c>
      <c r="AN69" s="215">
        <f t="shared" ref="AN69:AR69" si="196">+AN10+AN55</f>
        <v>0</v>
      </c>
      <c r="AO69" s="215">
        <f t="shared" si="196"/>
        <v>0</v>
      </c>
      <c r="AP69" s="215">
        <f t="shared" si="196"/>
        <v>0</v>
      </c>
      <c r="AQ69" s="215">
        <f t="shared" si="196"/>
        <v>0</v>
      </c>
      <c r="AR69" s="215">
        <f t="shared" si="196"/>
        <v>0</v>
      </c>
      <c r="AS69" s="215">
        <f t="shared" si="194"/>
        <v>0</v>
      </c>
      <c r="AT69" s="99" t="s">
        <v>10</v>
      </c>
      <c r="AU69" s="100">
        <f t="shared" si="151"/>
        <v>0</v>
      </c>
      <c r="AV69" s="100">
        <f t="shared" si="151"/>
        <v>0</v>
      </c>
      <c r="AW69" s="100">
        <f t="shared" si="151"/>
        <v>0</v>
      </c>
      <c r="AX69" s="100">
        <f t="shared" si="159"/>
        <v>0</v>
      </c>
      <c r="AY69" s="100">
        <f t="shared" si="160"/>
        <v>0</v>
      </c>
      <c r="AZ69" s="94" t="s">
        <v>105</v>
      </c>
      <c r="BA69" s="103"/>
      <c r="BB69" s="103"/>
      <c r="BC69" s="235">
        <f t="shared" si="152"/>
        <v>0</v>
      </c>
    </row>
    <row r="70" spans="1:55" s="85" customFormat="1" x14ac:dyDescent="0.3">
      <c r="A70" s="114" t="s">
        <v>16</v>
      </c>
      <c r="B70" s="217">
        <f t="shared" ref="B70" si="197">SUM(B62:B69)</f>
        <v>0</v>
      </c>
      <c r="C70" s="217">
        <f t="shared" ref="C70:AA70" si="198">SUM(C62:C69)</f>
        <v>0</v>
      </c>
      <c r="D70" s="217">
        <f t="shared" si="198"/>
        <v>0</v>
      </c>
      <c r="E70" s="217">
        <f t="shared" si="198"/>
        <v>0</v>
      </c>
      <c r="F70" s="217">
        <f t="shared" si="198"/>
        <v>0</v>
      </c>
      <c r="G70" s="217">
        <f t="shared" si="198"/>
        <v>0</v>
      </c>
      <c r="H70" s="217">
        <f t="shared" si="198"/>
        <v>0</v>
      </c>
      <c r="I70" s="217">
        <f t="shared" si="198"/>
        <v>0</v>
      </c>
      <c r="J70" s="217">
        <f t="shared" si="198"/>
        <v>0</v>
      </c>
      <c r="K70" s="217">
        <f t="shared" si="198"/>
        <v>0</v>
      </c>
      <c r="L70" s="217">
        <f t="shared" si="198"/>
        <v>0</v>
      </c>
      <c r="M70" s="217">
        <f t="shared" si="198"/>
        <v>0</v>
      </c>
      <c r="N70" s="217">
        <f t="shared" si="198"/>
        <v>0</v>
      </c>
      <c r="O70" s="217">
        <f t="shared" si="198"/>
        <v>0</v>
      </c>
      <c r="P70" s="217">
        <f t="shared" si="198"/>
        <v>0</v>
      </c>
      <c r="Q70" s="217">
        <f t="shared" si="198"/>
        <v>0</v>
      </c>
      <c r="R70" s="217">
        <f t="shared" si="198"/>
        <v>0</v>
      </c>
      <c r="S70" s="217">
        <f t="shared" si="198"/>
        <v>0</v>
      </c>
      <c r="T70" s="217">
        <f t="shared" si="198"/>
        <v>0</v>
      </c>
      <c r="U70" s="217">
        <f t="shared" si="198"/>
        <v>0</v>
      </c>
      <c r="V70" s="217">
        <f t="shared" si="198"/>
        <v>0</v>
      </c>
      <c r="W70" s="217">
        <f t="shared" si="198"/>
        <v>0</v>
      </c>
      <c r="X70" s="217">
        <f t="shared" si="198"/>
        <v>0</v>
      </c>
      <c r="Y70" s="217">
        <f t="shared" si="198"/>
        <v>0</v>
      </c>
      <c r="Z70" s="217">
        <f t="shared" ref="Z70" si="199">SUM(Z62:Z69)</f>
        <v>0</v>
      </c>
      <c r="AA70" s="217">
        <f t="shared" si="198"/>
        <v>0</v>
      </c>
      <c r="AB70" s="217">
        <f t="shared" ref="AB70:AS70" si="200">SUM(AB62:AB69)</f>
        <v>0</v>
      </c>
      <c r="AC70" s="217">
        <f t="shared" si="200"/>
        <v>0</v>
      </c>
      <c r="AD70" s="217">
        <f t="shared" si="200"/>
        <v>0</v>
      </c>
      <c r="AE70" s="217">
        <f t="shared" si="200"/>
        <v>0</v>
      </c>
      <c r="AF70" s="217">
        <f t="shared" si="200"/>
        <v>0</v>
      </c>
      <c r="AG70" s="217">
        <f t="shared" si="200"/>
        <v>0</v>
      </c>
      <c r="AH70" s="217">
        <f t="shared" si="200"/>
        <v>0</v>
      </c>
      <c r="AI70" s="217">
        <f t="shared" si="200"/>
        <v>0</v>
      </c>
      <c r="AJ70" s="217">
        <f t="shared" si="200"/>
        <v>0</v>
      </c>
      <c r="AK70" s="217">
        <f t="shared" ref="AK70" si="201">SUM(AK62:AK69)</f>
        <v>0</v>
      </c>
      <c r="AL70" s="217">
        <f t="shared" si="200"/>
        <v>0</v>
      </c>
      <c r="AM70" s="217">
        <f t="shared" si="200"/>
        <v>0</v>
      </c>
      <c r="AN70" s="217">
        <f t="shared" ref="AN70:AR70" si="202">SUM(AN62:AN69)</f>
        <v>0</v>
      </c>
      <c r="AO70" s="217">
        <f t="shared" si="202"/>
        <v>0</v>
      </c>
      <c r="AP70" s="217">
        <f t="shared" si="202"/>
        <v>0</v>
      </c>
      <c r="AQ70" s="217">
        <f t="shared" si="202"/>
        <v>0</v>
      </c>
      <c r="AR70" s="217">
        <f t="shared" si="202"/>
        <v>0</v>
      </c>
      <c r="AS70" s="217">
        <f t="shared" si="200"/>
        <v>0</v>
      </c>
      <c r="AT70" s="114" t="s">
        <v>16</v>
      </c>
      <c r="AU70" s="217">
        <f t="shared" ref="AU70:AW70" si="203">SUM(AU62:AU69)</f>
        <v>0</v>
      </c>
      <c r="AV70" s="217">
        <f t="shared" si="203"/>
        <v>0</v>
      </c>
      <c r="AW70" s="217">
        <f t="shared" si="203"/>
        <v>0</v>
      </c>
      <c r="AX70" s="217">
        <f t="shared" ref="AX70:AY70" si="204">SUM(AX62:AX69)</f>
        <v>0</v>
      </c>
      <c r="AY70" s="217">
        <f t="shared" si="204"/>
        <v>0</v>
      </c>
      <c r="AZ70" s="94"/>
      <c r="BA70" s="82"/>
      <c r="BB70" s="82"/>
      <c r="BC70" s="236">
        <f t="shared" ref="BC70" si="205">SUM(BC62:BC69)</f>
        <v>0</v>
      </c>
    </row>
    <row r="71" spans="1:55" s="239" customFormat="1" x14ac:dyDescent="0.3">
      <c r="A71" s="219" t="s">
        <v>17</v>
      </c>
      <c r="B71" s="220">
        <f t="shared" ref="B71" si="206">+B12+B57</f>
        <v>0</v>
      </c>
      <c r="C71" s="220">
        <f t="shared" ref="C71:AA71" si="207">+C12+C57</f>
        <v>0</v>
      </c>
      <c r="D71" s="220">
        <f t="shared" si="207"/>
        <v>0</v>
      </c>
      <c r="E71" s="220">
        <f t="shared" si="207"/>
        <v>0</v>
      </c>
      <c r="F71" s="220">
        <f t="shared" si="207"/>
        <v>0</v>
      </c>
      <c r="G71" s="220">
        <f t="shared" si="207"/>
        <v>0</v>
      </c>
      <c r="H71" s="220">
        <f t="shared" si="207"/>
        <v>0</v>
      </c>
      <c r="I71" s="220">
        <f t="shared" si="207"/>
        <v>0</v>
      </c>
      <c r="J71" s="220">
        <f t="shared" si="207"/>
        <v>0</v>
      </c>
      <c r="K71" s="220">
        <f t="shared" si="207"/>
        <v>0</v>
      </c>
      <c r="L71" s="220">
        <f t="shared" si="207"/>
        <v>0</v>
      </c>
      <c r="M71" s="220">
        <f t="shared" si="207"/>
        <v>0</v>
      </c>
      <c r="N71" s="220">
        <f t="shared" si="207"/>
        <v>0</v>
      </c>
      <c r="O71" s="220">
        <f t="shared" si="207"/>
        <v>0</v>
      </c>
      <c r="P71" s="220">
        <f t="shared" si="207"/>
        <v>0</v>
      </c>
      <c r="Q71" s="220">
        <f t="shared" si="207"/>
        <v>0</v>
      </c>
      <c r="R71" s="220">
        <f t="shared" si="207"/>
        <v>0</v>
      </c>
      <c r="S71" s="220">
        <f t="shared" si="207"/>
        <v>0</v>
      </c>
      <c r="T71" s="220">
        <f t="shared" si="207"/>
        <v>0</v>
      </c>
      <c r="U71" s="220">
        <f t="shared" si="207"/>
        <v>0</v>
      </c>
      <c r="V71" s="220">
        <f t="shared" si="207"/>
        <v>0</v>
      </c>
      <c r="W71" s="220">
        <f t="shared" si="207"/>
        <v>0</v>
      </c>
      <c r="X71" s="220">
        <f t="shared" si="207"/>
        <v>0</v>
      </c>
      <c r="Y71" s="220">
        <f t="shared" si="207"/>
        <v>0</v>
      </c>
      <c r="Z71" s="220">
        <f t="shared" ref="Z71" si="208">+Z12+Z57</f>
        <v>0</v>
      </c>
      <c r="AA71" s="220">
        <f t="shared" si="207"/>
        <v>0</v>
      </c>
      <c r="AB71" s="220">
        <f t="shared" ref="AB71:AS71" si="209">+AB12+AB57</f>
        <v>0</v>
      </c>
      <c r="AC71" s="220">
        <f t="shared" si="209"/>
        <v>0</v>
      </c>
      <c r="AD71" s="220">
        <f t="shared" si="209"/>
        <v>0</v>
      </c>
      <c r="AE71" s="220">
        <f t="shared" si="209"/>
        <v>0</v>
      </c>
      <c r="AF71" s="220">
        <f t="shared" si="209"/>
        <v>0</v>
      </c>
      <c r="AG71" s="220">
        <f t="shared" si="209"/>
        <v>0</v>
      </c>
      <c r="AH71" s="220">
        <f t="shared" si="209"/>
        <v>0</v>
      </c>
      <c r="AI71" s="220">
        <f t="shared" si="209"/>
        <v>0</v>
      </c>
      <c r="AJ71" s="220">
        <f t="shared" si="209"/>
        <v>0</v>
      </c>
      <c r="AK71" s="220">
        <f t="shared" ref="AK71" si="210">+AK12+AK57</f>
        <v>0</v>
      </c>
      <c r="AL71" s="220">
        <f t="shared" si="209"/>
        <v>0</v>
      </c>
      <c r="AM71" s="220">
        <f t="shared" si="209"/>
        <v>0</v>
      </c>
      <c r="AN71" s="220">
        <f t="shared" ref="AN71:AR71" si="211">+AN12+AN57</f>
        <v>0</v>
      </c>
      <c r="AO71" s="220">
        <f t="shared" si="211"/>
        <v>0</v>
      </c>
      <c r="AP71" s="220">
        <f t="shared" si="211"/>
        <v>0</v>
      </c>
      <c r="AQ71" s="220">
        <f t="shared" si="211"/>
        <v>0</v>
      </c>
      <c r="AR71" s="220">
        <f t="shared" si="211"/>
        <v>0</v>
      </c>
      <c r="AS71" s="220">
        <f t="shared" si="209"/>
        <v>0</v>
      </c>
      <c r="AT71" s="221" t="s">
        <v>17</v>
      </c>
      <c r="AU71" s="119">
        <f>+AU12+AU57</f>
        <v>0</v>
      </c>
      <c r="AV71" s="119">
        <f>+AV12+AV57</f>
        <v>0</v>
      </c>
      <c r="AW71" s="119">
        <f>+AW12+AW57</f>
        <v>0</v>
      </c>
      <c r="AX71" s="119">
        <f t="shared" ref="AX71" si="212">+AV71-AW71</f>
        <v>0</v>
      </c>
      <c r="AY71" s="119">
        <f t="shared" ref="AY71" si="213">+AW71-BC71</f>
        <v>0</v>
      </c>
      <c r="AZ71" s="237"/>
      <c r="BA71" s="238"/>
      <c r="BB71" s="238"/>
      <c r="BC71" s="121">
        <f>+BC12+BC57</f>
        <v>0</v>
      </c>
    </row>
    <row r="72" spans="1:55" ht="15.75" thickBot="1" x14ac:dyDescent="0.35">
      <c r="A72" s="114" t="s">
        <v>18</v>
      </c>
      <c r="B72" s="217">
        <f t="shared" ref="B72" si="214">SUM(B70:B71)</f>
        <v>0</v>
      </c>
      <c r="C72" s="217">
        <f t="shared" ref="C72:AA72" si="215">SUM(C70:C71)</f>
        <v>0</v>
      </c>
      <c r="D72" s="217">
        <f t="shared" si="215"/>
        <v>0</v>
      </c>
      <c r="E72" s="217">
        <f t="shared" si="215"/>
        <v>0</v>
      </c>
      <c r="F72" s="217">
        <f t="shared" si="215"/>
        <v>0</v>
      </c>
      <c r="G72" s="217">
        <f t="shared" si="215"/>
        <v>0</v>
      </c>
      <c r="H72" s="217">
        <f t="shared" si="215"/>
        <v>0</v>
      </c>
      <c r="I72" s="217">
        <f t="shared" si="215"/>
        <v>0</v>
      </c>
      <c r="J72" s="217">
        <f t="shared" si="215"/>
        <v>0</v>
      </c>
      <c r="K72" s="217">
        <f t="shared" si="215"/>
        <v>0</v>
      </c>
      <c r="L72" s="217">
        <f t="shared" si="215"/>
        <v>0</v>
      </c>
      <c r="M72" s="217">
        <f t="shared" si="215"/>
        <v>0</v>
      </c>
      <c r="N72" s="217">
        <f t="shared" si="215"/>
        <v>0</v>
      </c>
      <c r="O72" s="217">
        <f t="shared" si="215"/>
        <v>0</v>
      </c>
      <c r="P72" s="217">
        <f t="shared" si="215"/>
        <v>0</v>
      </c>
      <c r="Q72" s="217">
        <f t="shared" si="215"/>
        <v>0</v>
      </c>
      <c r="R72" s="217">
        <f t="shared" si="215"/>
        <v>0</v>
      </c>
      <c r="S72" s="217">
        <f t="shared" si="215"/>
        <v>0</v>
      </c>
      <c r="T72" s="217">
        <f t="shared" si="215"/>
        <v>0</v>
      </c>
      <c r="U72" s="217">
        <f t="shared" si="215"/>
        <v>0</v>
      </c>
      <c r="V72" s="217">
        <f t="shared" si="215"/>
        <v>0</v>
      </c>
      <c r="W72" s="217">
        <f t="shared" si="215"/>
        <v>0</v>
      </c>
      <c r="X72" s="217">
        <f t="shared" si="215"/>
        <v>0</v>
      </c>
      <c r="Y72" s="217">
        <f t="shared" si="215"/>
        <v>0</v>
      </c>
      <c r="Z72" s="217">
        <f t="shared" ref="Z72" si="216">SUM(Z70:Z71)</f>
        <v>0</v>
      </c>
      <c r="AA72" s="217">
        <f t="shared" si="215"/>
        <v>0</v>
      </c>
      <c r="AB72" s="217">
        <f t="shared" ref="AB72:AS72" si="217">SUM(AB70:AB71)</f>
        <v>0</v>
      </c>
      <c r="AC72" s="217">
        <f t="shared" si="217"/>
        <v>0</v>
      </c>
      <c r="AD72" s="217">
        <f t="shared" si="217"/>
        <v>0</v>
      </c>
      <c r="AE72" s="217">
        <f t="shared" si="217"/>
        <v>0</v>
      </c>
      <c r="AF72" s="217">
        <f t="shared" si="217"/>
        <v>0</v>
      </c>
      <c r="AG72" s="217">
        <f t="shared" si="217"/>
        <v>0</v>
      </c>
      <c r="AH72" s="217">
        <f t="shared" si="217"/>
        <v>0</v>
      </c>
      <c r="AI72" s="217">
        <f t="shared" si="217"/>
        <v>0</v>
      </c>
      <c r="AJ72" s="217">
        <f t="shared" si="217"/>
        <v>0</v>
      </c>
      <c r="AK72" s="217">
        <f t="shared" ref="AK72" si="218">SUM(AK70:AK71)</f>
        <v>0</v>
      </c>
      <c r="AL72" s="217">
        <f t="shared" si="217"/>
        <v>0</v>
      </c>
      <c r="AM72" s="217">
        <f t="shared" si="217"/>
        <v>0</v>
      </c>
      <c r="AN72" s="217">
        <f t="shared" ref="AN72:AR72" si="219">SUM(AN70:AN71)</f>
        <v>0</v>
      </c>
      <c r="AO72" s="217">
        <f t="shared" si="219"/>
        <v>0</v>
      </c>
      <c r="AP72" s="217">
        <f t="shared" si="219"/>
        <v>0</v>
      </c>
      <c r="AQ72" s="217">
        <f t="shared" si="219"/>
        <v>0</v>
      </c>
      <c r="AR72" s="217">
        <f t="shared" si="219"/>
        <v>0</v>
      </c>
      <c r="AS72" s="217">
        <f t="shared" si="217"/>
        <v>0</v>
      </c>
      <c r="AT72" s="114" t="s">
        <v>18</v>
      </c>
      <c r="AU72" s="217">
        <f>SUM(AU70:AU71)</f>
        <v>0</v>
      </c>
      <c r="AV72" s="217">
        <f t="shared" ref="AV72:AW72" si="220">SUM(AV70:AV71)</f>
        <v>0</v>
      </c>
      <c r="AW72" s="217">
        <f t="shared" si="220"/>
        <v>0</v>
      </c>
      <c r="AX72" s="217">
        <f t="shared" ref="AX72" si="221">SUM(AX70:AX71)</f>
        <v>0</v>
      </c>
      <c r="AY72" s="217">
        <f t="shared" ref="AY72" si="222">SUM(AY70:AY71)</f>
        <v>0</v>
      </c>
      <c r="AZ72" s="223"/>
      <c r="BA72" s="103"/>
      <c r="BB72" s="103"/>
      <c r="BC72" s="240">
        <f t="shared" ref="BC72" si="223">SUM(BC70:BC71)</f>
        <v>0</v>
      </c>
    </row>
    <row r="73" spans="1:55" ht="15.75" thickBot="1" x14ac:dyDescent="0.35">
      <c r="A73" s="103"/>
      <c r="B73" s="241"/>
      <c r="C73" s="103"/>
      <c r="D73" s="103"/>
      <c r="E73" s="103"/>
      <c r="F73" s="103"/>
      <c r="G73" s="103"/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3"/>
      <c r="Z73" s="103"/>
      <c r="AA73" s="103"/>
      <c r="AB73" s="103"/>
      <c r="AC73" s="103"/>
      <c r="AD73" s="103"/>
      <c r="AE73" s="103"/>
      <c r="AF73" s="103"/>
      <c r="AG73" s="103"/>
      <c r="AH73" s="103"/>
      <c r="AI73" s="103"/>
      <c r="AJ73" s="103"/>
      <c r="AK73" s="103"/>
      <c r="AL73" s="103"/>
      <c r="AM73" s="103"/>
      <c r="AN73" s="103"/>
      <c r="AO73" s="103"/>
      <c r="AP73" s="103"/>
      <c r="AQ73" s="103"/>
      <c r="AR73" s="103"/>
      <c r="AS73" s="103"/>
      <c r="AT73" s="103"/>
      <c r="AU73" s="103"/>
      <c r="AV73" s="103"/>
      <c r="AW73" s="103"/>
      <c r="AX73" s="103"/>
      <c r="AY73" s="103"/>
      <c r="AZ73" s="103"/>
      <c r="BA73" s="103"/>
      <c r="BB73" s="103"/>
      <c r="BC73" s="103"/>
    </row>
    <row r="74" spans="1:55" x14ac:dyDescent="0.3">
      <c r="A74" s="242" t="s">
        <v>127</v>
      </c>
      <c r="B74" s="243" t="s">
        <v>19</v>
      </c>
      <c r="C74" s="244" t="s">
        <v>20</v>
      </c>
      <c r="D74" s="244" t="s">
        <v>21</v>
      </c>
      <c r="E74" s="245" t="s">
        <v>22</v>
      </c>
      <c r="F74" s="246" t="s">
        <v>106</v>
      </c>
      <c r="G74" s="241"/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03"/>
      <c r="AJ74" s="103"/>
      <c r="AK74" s="103"/>
      <c r="AL74" s="103"/>
      <c r="AM74" s="103"/>
      <c r="AN74" s="103"/>
      <c r="AO74" s="103"/>
      <c r="AP74" s="103"/>
      <c r="AQ74" s="103"/>
      <c r="AR74" s="103"/>
      <c r="AS74" s="103"/>
      <c r="AT74" s="103"/>
      <c r="AU74" s="103"/>
      <c r="AV74" s="103"/>
      <c r="AW74" s="103"/>
      <c r="AX74" s="103"/>
      <c r="AY74" s="103"/>
      <c r="AZ74" s="103"/>
      <c r="BA74" s="103"/>
      <c r="BB74" s="103"/>
      <c r="BC74" s="103"/>
    </row>
    <row r="75" spans="1:55" x14ac:dyDescent="0.3">
      <c r="A75" s="247" t="s">
        <v>23</v>
      </c>
      <c r="B75" s="248">
        <f>+AW11</f>
        <v>0</v>
      </c>
      <c r="C75" s="249" t="e">
        <f>+B75/C76</f>
        <v>#DIV/0!</v>
      </c>
      <c r="D75" s="249" t="e">
        <f>D76/B76</f>
        <v>#DIV/0!</v>
      </c>
      <c r="E75" s="250" t="e">
        <f>+B75/E76</f>
        <v>#DIV/0!</v>
      </c>
      <c r="F75" s="251" t="s">
        <v>108</v>
      </c>
      <c r="G75" s="252"/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3"/>
      <c r="Z75" s="103"/>
      <c r="AA75" s="103"/>
      <c r="AB75" s="103"/>
      <c r="AC75" s="103"/>
      <c r="AD75" s="103"/>
      <c r="AE75" s="103"/>
      <c r="AF75" s="103"/>
      <c r="AG75" s="103"/>
      <c r="AH75" s="103"/>
      <c r="AI75" s="103"/>
      <c r="AJ75" s="103"/>
      <c r="AK75" s="103"/>
      <c r="AL75" s="103"/>
      <c r="AM75" s="103"/>
      <c r="AN75" s="103"/>
      <c r="AO75" s="103"/>
      <c r="AP75" s="103"/>
      <c r="AQ75" s="103"/>
      <c r="AR75" s="103"/>
      <c r="AS75" s="103"/>
      <c r="AT75" s="103"/>
      <c r="AU75" s="103"/>
      <c r="AV75" s="103"/>
      <c r="AW75" s="103"/>
      <c r="AX75" s="103"/>
      <c r="AY75" s="103"/>
      <c r="AZ75" s="103"/>
      <c r="BA75" s="103"/>
      <c r="BB75" s="103"/>
      <c r="BC75" s="103"/>
    </row>
    <row r="76" spans="1:55" x14ac:dyDescent="0.3">
      <c r="A76" s="247" t="s">
        <v>24</v>
      </c>
      <c r="B76" s="253">
        <f>+AW57</f>
        <v>0</v>
      </c>
      <c r="C76" s="254">
        <f>+AW25</f>
        <v>0</v>
      </c>
      <c r="D76" s="255">
        <f>+AW37</f>
        <v>0</v>
      </c>
      <c r="E76" s="256">
        <f>+C76+D76</f>
        <v>0</v>
      </c>
      <c r="F76" s="251" t="s">
        <v>107</v>
      </c>
      <c r="G76" s="257"/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3"/>
      <c r="Z76" s="103"/>
      <c r="AA76" s="103"/>
      <c r="AB76" s="103"/>
      <c r="AC76" s="103"/>
      <c r="AD76" s="103"/>
      <c r="AE76" s="103"/>
      <c r="AF76" s="103"/>
      <c r="AG76" s="103"/>
      <c r="AH76" s="103"/>
      <c r="AI76" s="103"/>
      <c r="AJ76" s="103"/>
      <c r="AK76" s="103"/>
      <c r="AL76" s="103"/>
      <c r="AM76" s="103"/>
      <c r="AN76" s="103"/>
      <c r="AO76" s="103"/>
      <c r="AP76" s="103"/>
      <c r="AQ76" s="103"/>
      <c r="AR76" s="103"/>
      <c r="AS76" s="103"/>
      <c r="AT76" s="103"/>
      <c r="AU76" s="103"/>
      <c r="AV76" s="103"/>
      <c r="AW76" s="103"/>
      <c r="AX76" s="103"/>
      <c r="AY76" s="103"/>
      <c r="AZ76" s="103"/>
      <c r="BA76" s="103"/>
      <c r="BB76" s="103"/>
      <c r="BC76" s="103"/>
    </row>
    <row r="77" spans="1:55" x14ac:dyDescent="0.3">
      <c r="A77" s="247" t="s">
        <v>25</v>
      </c>
      <c r="B77" s="258">
        <f>SUM(B75:B76)</f>
        <v>0</v>
      </c>
      <c r="C77" s="259"/>
      <c r="D77" s="259"/>
      <c r="E77" s="260"/>
      <c r="F77" s="251" t="s">
        <v>0</v>
      </c>
      <c r="G77" s="261"/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3"/>
      <c r="Z77" s="103"/>
      <c r="AA77" s="103"/>
      <c r="AB77" s="103"/>
      <c r="AC77" s="103"/>
      <c r="AD77" s="103"/>
      <c r="AE77" s="103"/>
      <c r="AF77" s="103"/>
      <c r="AG77" s="103"/>
      <c r="AH77" s="103"/>
      <c r="AI77" s="103"/>
      <c r="AJ77" s="103"/>
      <c r="AK77" s="103"/>
      <c r="AL77" s="103"/>
      <c r="AM77" s="103"/>
      <c r="AN77" s="103"/>
      <c r="AO77" s="103"/>
      <c r="AP77" s="103"/>
      <c r="AQ77" s="103"/>
      <c r="AR77" s="103"/>
      <c r="AS77" s="103"/>
      <c r="AT77" s="103"/>
      <c r="AU77" s="103"/>
      <c r="AV77" s="103"/>
      <c r="AW77" s="103"/>
      <c r="AX77" s="103"/>
      <c r="AY77" s="103"/>
      <c r="AZ77" s="103"/>
      <c r="BA77" s="103"/>
      <c r="BB77" s="103"/>
      <c r="BC77" s="103"/>
    </row>
    <row r="78" spans="1:55" x14ac:dyDescent="0.3">
      <c r="A78" s="247"/>
      <c r="B78" s="262"/>
      <c r="C78" s="263"/>
      <c r="D78" s="263"/>
      <c r="E78" s="263"/>
      <c r="F78" s="251" t="s">
        <v>102</v>
      </c>
      <c r="G78" s="264"/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3"/>
      <c r="Z78" s="103"/>
      <c r="AA78" s="103"/>
      <c r="AB78" s="103"/>
      <c r="AC78" s="103"/>
      <c r="AD78" s="103"/>
      <c r="AE78" s="103"/>
      <c r="AF78" s="103"/>
      <c r="AG78" s="103"/>
      <c r="AH78" s="103"/>
      <c r="AI78" s="103"/>
      <c r="AJ78" s="103"/>
      <c r="AK78" s="103"/>
      <c r="AL78" s="103"/>
      <c r="AM78" s="103"/>
      <c r="AN78" s="103"/>
      <c r="AO78" s="103"/>
      <c r="AP78" s="103"/>
      <c r="AQ78" s="103"/>
      <c r="AR78" s="103"/>
      <c r="AS78" s="103"/>
      <c r="AT78" s="103"/>
      <c r="AU78" s="103"/>
      <c r="AV78" s="103"/>
      <c r="AW78" s="103"/>
      <c r="AX78" s="103"/>
      <c r="AY78" s="103"/>
      <c r="AZ78" s="103"/>
      <c r="BA78" s="103"/>
      <c r="BB78" s="103"/>
      <c r="BC78" s="103"/>
    </row>
    <row r="79" spans="1:55" x14ac:dyDescent="0.3">
      <c r="A79" s="247" t="s">
        <v>128</v>
      </c>
      <c r="B79" s="265" t="s">
        <v>26</v>
      </c>
      <c r="C79" s="265" t="s">
        <v>27</v>
      </c>
      <c r="D79" s="265" t="s">
        <v>28</v>
      </c>
      <c r="E79" s="266" t="s">
        <v>0</v>
      </c>
      <c r="F79" s="251" t="s">
        <v>103</v>
      </c>
      <c r="G79" s="267"/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3"/>
      <c r="Z79" s="103"/>
      <c r="AA79" s="103"/>
      <c r="AB79" s="103"/>
      <c r="AC79" s="103"/>
      <c r="AD79" s="103"/>
      <c r="AE79" s="103"/>
      <c r="AF79" s="103"/>
      <c r="AG79" s="103"/>
      <c r="AH79" s="103"/>
      <c r="AI79" s="103"/>
      <c r="AJ79" s="103"/>
      <c r="AK79" s="103"/>
      <c r="AL79" s="103"/>
      <c r="AM79" s="103"/>
      <c r="AN79" s="103"/>
      <c r="AO79" s="103"/>
      <c r="AP79" s="103"/>
      <c r="AQ79" s="103"/>
      <c r="AR79" s="103"/>
      <c r="AS79" s="103"/>
      <c r="AT79" s="103"/>
      <c r="AU79" s="103"/>
      <c r="AV79" s="103"/>
      <c r="AW79" s="103"/>
      <c r="AX79" s="103"/>
      <c r="AY79" s="103"/>
      <c r="AZ79" s="103"/>
      <c r="BA79" s="103"/>
      <c r="BB79" s="103"/>
      <c r="BC79" s="103"/>
    </row>
    <row r="80" spans="1:55" x14ac:dyDescent="0.3">
      <c r="A80" s="247" t="s">
        <v>29</v>
      </c>
      <c r="B80" s="268">
        <f>+AW12</f>
        <v>0</v>
      </c>
      <c r="C80" s="249" t="e">
        <f>+B80/B82</f>
        <v>#DIV/0!</v>
      </c>
      <c r="D80" s="266" t="s">
        <v>0</v>
      </c>
      <c r="E80" s="266" t="s">
        <v>0</v>
      </c>
      <c r="F80" s="251" t="s">
        <v>0</v>
      </c>
      <c r="G80" s="252"/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3"/>
      <c r="Z80" s="103"/>
      <c r="AA80" s="103"/>
      <c r="AB80" s="103"/>
      <c r="AC80" s="103"/>
      <c r="AD80" s="103"/>
      <c r="AE80" s="103"/>
      <c r="AF80" s="103"/>
      <c r="AG80" s="103"/>
      <c r="AH80" s="103"/>
      <c r="AI80" s="103"/>
      <c r="AJ80" s="103"/>
      <c r="AK80" s="103"/>
      <c r="AL80" s="103"/>
      <c r="AM80" s="103"/>
      <c r="AN80" s="103"/>
      <c r="AO80" s="103"/>
      <c r="AP80" s="103"/>
      <c r="AQ80" s="103"/>
      <c r="AR80" s="103"/>
      <c r="AS80" s="103"/>
      <c r="AT80" s="103"/>
      <c r="AU80" s="103"/>
      <c r="AV80" s="103"/>
      <c r="AW80" s="103"/>
      <c r="AX80" s="103"/>
      <c r="AY80" s="103"/>
      <c r="AZ80" s="103"/>
      <c r="BA80" s="103"/>
      <c r="BB80" s="103"/>
      <c r="BC80" s="103"/>
    </row>
    <row r="81" spans="1:55" x14ac:dyDescent="0.3">
      <c r="A81" s="247" t="s">
        <v>24</v>
      </c>
      <c r="B81" s="269">
        <f>+AW41</f>
        <v>0</v>
      </c>
      <c r="C81" s="266" t="s">
        <v>0</v>
      </c>
      <c r="D81" s="263" t="e">
        <f>+B81/B82</f>
        <v>#DIV/0!</v>
      </c>
      <c r="E81" s="266" t="s">
        <v>0</v>
      </c>
      <c r="F81" s="251" t="s">
        <v>104</v>
      </c>
      <c r="G81" s="252"/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103"/>
      <c r="AO81" s="103"/>
      <c r="AP81" s="103"/>
      <c r="AQ81" s="103"/>
      <c r="AR81" s="103"/>
      <c r="AS81" s="103"/>
      <c r="AT81" s="103"/>
      <c r="AU81" s="103"/>
      <c r="AV81" s="103"/>
      <c r="AW81" s="103"/>
      <c r="AX81" s="103"/>
      <c r="AY81" s="103"/>
      <c r="AZ81" s="103"/>
      <c r="BA81" s="103"/>
      <c r="BB81" s="103"/>
      <c r="BC81" s="103"/>
    </row>
    <row r="82" spans="1:55" x14ac:dyDescent="0.3">
      <c r="A82" s="247" t="s">
        <v>30</v>
      </c>
      <c r="B82" s="270">
        <f>+B80+B81</f>
        <v>0</v>
      </c>
      <c r="C82" s="259"/>
      <c r="D82" s="259"/>
      <c r="E82" s="266" t="s">
        <v>0</v>
      </c>
      <c r="F82" s="251" t="s">
        <v>101</v>
      </c>
      <c r="G82" s="264"/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3"/>
      <c r="Z82" s="103"/>
      <c r="AA82" s="103"/>
      <c r="AB82" s="103"/>
      <c r="AC82" s="103"/>
      <c r="AD82" s="103"/>
      <c r="AE82" s="103"/>
      <c r="AF82" s="103"/>
      <c r="AG82" s="103"/>
      <c r="AH82" s="103"/>
      <c r="AI82" s="103"/>
      <c r="AJ82" s="103"/>
      <c r="AK82" s="103"/>
      <c r="AL82" s="103"/>
      <c r="AM82" s="103"/>
      <c r="AN82" s="103"/>
      <c r="AO82" s="103"/>
      <c r="AP82" s="103"/>
      <c r="AQ82" s="103"/>
      <c r="AR82" s="103"/>
      <c r="AS82" s="103"/>
      <c r="AT82" s="103"/>
      <c r="AU82" s="103"/>
      <c r="AV82" s="103"/>
      <c r="AW82" s="103"/>
      <c r="AX82" s="103"/>
      <c r="AY82" s="103"/>
      <c r="AZ82" s="103"/>
      <c r="BA82" s="103"/>
      <c r="BB82" s="103"/>
      <c r="BC82" s="103"/>
    </row>
    <row r="83" spans="1:55" x14ac:dyDescent="0.3">
      <c r="A83" s="271"/>
      <c r="B83" s="272" t="s">
        <v>0</v>
      </c>
      <c r="C83" s="273"/>
      <c r="D83" s="273"/>
      <c r="E83" s="273"/>
      <c r="F83" s="251" t="s">
        <v>105</v>
      </c>
      <c r="G83" s="103"/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3"/>
      <c r="Z83" s="103"/>
      <c r="AA83" s="103"/>
      <c r="AB83" s="103"/>
      <c r="AC83" s="103"/>
      <c r="AD83" s="103"/>
      <c r="AE83" s="103"/>
      <c r="AF83" s="103"/>
      <c r="AG83" s="103"/>
      <c r="AH83" s="103"/>
      <c r="AI83" s="103"/>
      <c r="AJ83" s="103"/>
      <c r="AK83" s="103"/>
      <c r="AL83" s="103"/>
      <c r="AM83" s="103"/>
      <c r="AN83" s="103"/>
      <c r="AO83" s="103"/>
      <c r="AP83" s="103"/>
      <c r="AQ83" s="103"/>
      <c r="AR83" s="103"/>
      <c r="AS83" s="103"/>
      <c r="AT83" s="103"/>
      <c r="AU83" s="103"/>
      <c r="AV83" s="103"/>
      <c r="AW83" s="103"/>
      <c r="AX83" s="103"/>
      <c r="AY83" s="103"/>
      <c r="AZ83" s="103"/>
      <c r="BA83" s="103"/>
      <c r="BB83" s="103"/>
      <c r="BC83" s="103"/>
    </row>
    <row r="84" spans="1:55" ht="15.75" thickBot="1" x14ac:dyDescent="0.35">
      <c r="A84" s="274" t="s">
        <v>31</v>
      </c>
      <c r="B84" s="273"/>
      <c r="C84" s="273"/>
      <c r="D84" s="273"/>
      <c r="E84" s="273"/>
      <c r="F84" s="251"/>
      <c r="G84" s="103"/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3"/>
      <c r="Z84" s="103"/>
      <c r="AA84" s="103"/>
      <c r="AB84" s="103"/>
      <c r="AC84" s="103"/>
      <c r="AD84" s="103"/>
      <c r="AE84" s="103"/>
      <c r="AF84" s="103"/>
      <c r="AG84" s="103"/>
      <c r="AH84" s="103"/>
      <c r="AI84" s="103"/>
      <c r="AJ84" s="103"/>
      <c r="AK84" s="103"/>
      <c r="AL84" s="103"/>
      <c r="AM84" s="103"/>
      <c r="AN84" s="103"/>
      <c r="AO84" s="103"/>
      <c r="AP84" s="103"/>
      <c r="AQ84" s="103"/>
      <c r="AR84" s="103"/>
      <c r="AS84" s="103"/>
      <c r="AT84" s="103"/>
      <c r="AU84" s="103"/>
      <c r="AV84" s="103"/>
      <c r="AW84" s="103"/>
      <c r="AX84" s="103"/>
      <c r="AY84" s="103"/>
      <c r="AZ84" s="103"/>
      <c r="BA84" s="103"/>
      <c r="BB84" s="103"/>
      <c r="BC84" s="103"/>
    </row>
    <row r="85" spans="1:55" ht="15.75" thickBot="1" x14ac:dyDescent="0.35">
      <c r="A85" s="271"/>
      <c r="B85" s="275" t="s">
        <v>29</v>
      </c>
      <c r="C85" s="276" t="s">
        <v>24</v>
      </c>
      <c r="D85" s="276" t="s">
        <v>16</v>
      </c>
      <c r="E85" s="273"/>
      <c r="F85" s="251"/>
      <c r="G85" s="103"/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3"/>
      <c r="Z85" s="103"/>
      <c r="AA85" s="103"/>
      <c r="AB85" s="103"/>
      <c r="AC85" s="103"/>
      <c r="AD85" s="103"/>
      <c r="AE85" s="103"/>
      <c r="AF85" s="103"/>
      <c r="AG85" s="103"/>
      <c r="AH85" s="103"/>
      <c r="AI85" s="103"/>
      <c r="AJ85" s="103"/>
      <c r="AK85" s="103"/>
      <c r="AL85" s="103"/>
      <c r="AM85" s="103"/>
      <c r="AN85" s="103"/>
      <c r="AO85" s="103"/>
      <c r="AP85" s="103"/>
      <c r="AQ85" s="103"/>
      <c r="AR85" s="103"/>
      <c r="AS85" s="103"/>
      <c r="AT85" s="103"/>
      <c r="AU85" s="103"/>
      <c r="AV85" s="103"/>
      <c r="AW85" s="103"/>
      <c r="AX85" s="103"/>
      <c r="AY85" s="103"/>
      <c r="AZ85" s="103"/>
      <c r="BA85" s="103"/>
      <c r="BB85" s="103"/>
      <c r="BC85" s="103"/>
    </row>
    <row r="86" spans="1:55" x14ac:dyDescent="0.3">
      <c r="A86" s="277" t="s">
        <v>32</v>
      </c>
      <c r="B86" s="278">
        <f>+AU11</f>
        <v>0</v>
      </c>
      <c r="C86" s="278">
        <f>+AU56</f>
        <v>0</v>
      </c>
      <c r="D86" s="279">
        <f>+B86+C86</f>
        <v>0</v>
      </c>
      <c r="E86" s="273"/>
      <c r="F86" s="280"/>
      <c r="G86" s="103"/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3"/>
      <c r="Z86" s="103"/>
      <c r="AA86" s="103"/>
      <c r="AB86" s="103"/>
      <c r="AC86" s="103"/>
      <c r="AD86" s="103"/>
      <c r="AE86" s="103"/>
      <c r="AF86" s="103"/>
      <c r="AG86" s="103"/>
      <c r="AH86" s="103"/>
      <c r="AI86" s="103"/>
      <c r="AJ86" s="103"/>
      <c r="AK86" s="103"/>
      <c r="AL86" s="103"/>
      <c r="AM86" s="103"/>
      <c r="AN86" s="103"/>
      <c r="AO86" s="103"/>
      <c r="AP86" s="103"/>
      <c r="AQ86" s="103"/>
      <c r="AR86" s="103"/>
      <c r="AS86" s="103"/>
      <c r="AT86" s="103"/>
      <c r="AU86" s="103"/>
      <c r="AV86" s="103"/>
      <c r="AW86" s="103"/>
      <c r="AX86" s="103"/>
      <c r="AY86" s="103"/>
      <c r="AZ86" s="103"/>
      <c r="BA86" s="103"/>
      <c r="BB86" s="103"/>
      <c r="BC86" s="103"/>
    </row>
    <row r="87" spans="1:55" x14ac:dyDescent="0.3">
      <c r="A87" s="281"/>
      <c r="B87" s="259"/>
      <c r="C87" s="259"/>
      <c r="D87" s="259"/>
      <c r="E87" s="273"/>
      <c r="F87" s="280"/>
      <c r="G87" s="103"/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  <c r="AF87" s="103"/>
      <c r="AG87" s="103"/>
      <c r="AH87" s="103"/>
      <c r="AI87" s="103"/>
      <c r="AJ87" s="103"/>
      <c r="AK87" s="103"/>
      <c r="AL87" s="103"/>
      <c r="AM87" s="103"/>
      <c r="AN87" s="103"/>
      <c r="AO87" s="103"/>
      <c r="AP87" s="103"/>
      <c r="AQ87" s="103"/>
      <c r="AR87" s="103"/>
      <c r="AS87" s="103"/>
      <c r="AT87" s="103"/>
      <c r="AU87" s="103"/>
      <c r="AV87" s="103"/>
      <c r="AW87" s="103"/>
      <c r="AX87" s="103"/>
      <c r="AY87" s="103"/>
      <c r="AZ87" s="103"/>
      <c r="BA87" s="103"/>
      <c r="BB87" s="103"/>
      <c r="BC87" s="103"/>
    </row>
    <row r="88" spans="1:55" x14ac:dyDescent="0.3">
      <c r="A88" s="277" t="s">
        <v>17</v>
      </c>
      <c r="B88" s="253">
        <f>+AU12</f>
        <v>0</v>
      </c>
      <c r="C88" s="253">
        <f>+AU57</f>
        <v>0</v>
      </c>
      <c r="D88" s="279">
        <f>+B88+C88</f>
        <v>0</v>
      </c>
      <c r="E88" s="273"/>
      <c r="F88" s="251" t="s">
        <v>102</v>
      </c>
      <c r="G88" s="103"/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3"/>
      <c r="Z88" s="103"/>
      <c r="AA88" s="103"/>
      <c r="AB88" s="103"/>
      <c r="AC88" s="103"/>
      <c r="AD88" s="103"/>
      <c r="AE88" s="103"/>
      <c r="AF88" s="103"/>
      <c r="AG88" s="103"/>
      <c r="AH88" s="103"/>
      <c r="AI88" s="103"/>
      <c r="AJ88" s="103"/>
      <c r="AK88" s="103"/>
      <c r="AL88" s="103"/>
      <c r="AM88" s="103"/>
      <c r="AN88" s="103"/>
      <c r="AO88" s="103"/>
      <c r="AP88" s="103"/>
      <c r="AQ88" s="103"/>
      <c r="AR88" s="103"/>
      <c r="AS88" s="103"/>
      <c r="AT88" s="103"/>
      <c r="AU88" s="103"/>
      <c r="AV88" s="103"/>
      <c r="AW88" s="103"/>
      <c r="AX88" s="103"/>
      <c r="AY88" s="103"/>
      <c r="AZ88" s="103"/>
      <c r="BA88" s="103"/>
      <c r="BB88" s="103"/>
      <c r="BC88" s="103"/>
    </row>
    <row r="89" spans="1:55" x14ac:dyDescent="0.3">
      <c r="A89" s="271"/>
      <c r="B89" s="273"/>
      <c r="C89" s="273"/>
      <c r="D89" s="273"/>
      <c r="E89" s="273"/>
      <c r="F89" s="251" t="s">
        <v>103</v>
      </c>
      <c r="G89" s="103"/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3"/>
      <c r="Z89" s="103"/>
      <c r="AA89" s="103"/>
      <c r="AB89" s="103"/>
      <c r="AC89" s="103"/>
      <c r="AD89" s="103"/>
      <c r="AE89" s="103"/>
      <c r="AF89" s="103"/>
      <c r="AG89" s="103"/>
      <c r="AH89" s="103"/>
      <c r="AI89" s="103"/>
      <c r="AJ89" s="103"/>
      <c r="AK89" s="103"/>
      <c r="AL89" s="103"/>
      <c r="AM89" s="103"/>
      <c r="AN89" s="103"/>
      <c r="AO89" s="103"/>
      <c r="AP89" s="103"/>
      <c r="AQ89" s="103"/>
      <c r="AR89" s="103"/>
      <c r="AS89" s="103"/>
      <c r="AT89" s="103"/>
      <c r="AU89" s="103"/>
      <c r="AV89" s="103"/>
      <c r="AW89" s="103"/>
      <c r="AX89" s="103"/>
      <c r="AY89" s="103"/>
      <c r="AZ89" s="103"/>
      <c r="BA89" s="103"/>
      <c r="BB89" s="103"/>
      <c r="BC89" s="103"/>
    </row>
    <row r="90" spans="1:55" ht="15.75" thickBot="1" x14ac:dyDescent="0.35">
      <c r="A90" s="274" t="s">
        <v>33</v>
      </c>
      <c r="B90" s="282"/>
      <c r="C90" s="282"/>
      <c r="D90" s="282"/>
      <c r="E90" s="282"/>
      <c r="F90" s="283"/>
      <c r="G90" s="82"/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3"/>
      <c r="Z90" s="103"/>
      <c r="AA90" s="103"/>
      <c r="AB90" s="103"/>
      <c r="AC90" s="103"/>
      <c r="AD90" s="103"/>
      <c r="AE90" s="103"/>
      <c r="AF90" s="103"/>
      <c r="AG90" s="103"/>
      <c r="AH90" s="103"/>
      <c r="AI90" s="103"/>
      <c r="AJ90" s="103"/>
      <c r="AK90" s="103"/>
      <c r="AL90" s="103"/>
      <c r="AM90" s="103"/>
      <c r="AN90" s="103"/>
      <c r="AO90" s="103"/>
      <c r="AP90" s="103"/>
      <c r="AQ90" s="103"/>
      <c r="AR90" s="103"/>
      <c r="AS90" s="103"/>
      <c r="AT90" s="103"/>
      <c r="AU90" s="103"/>
      <c r="AV90" s="103"/>
      <c r="AW90" s="103"/>
      <c r="AX90" s="103"/>
      <c r="AY90" s="103"/>
      <c r="AZ90" s="103"/>
      <c r="BA90" s="103"/>
      <c r="BB90" s="103"/>
      <c r="BC90" s="103"/>
    </row>
    <row r="91" spans="1:55" ht="15.75" thickBot="1" x14ac:dyDescent="0.35">
      <c r="A91" s="271"/>
      <c r="B91" s="275" t="s">
        <v>29</v>
      </c>
      <c r="C91" s="276" t="s">
        <v>24</v>
      </c>
      <c r="D91" s="276" t="s">
        <v>16</v>
      </c>
      <c r="E91" s="273"/>
      <c r="F91" s="280"/>
      <c r="G91" s="103"/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3"/>
      <c r="Z91" s="103"/>
      <c r="AA91" s="103"/>
      <c r="AB91" s="103"/>
      <c r="AC91" s="103"/>
      <c r="AD91" s="103"/>
      <c r="AE91" s="103"/>
      <c r="AF91" s="103"/>
      <c r="AG91" s="103"/>
      <c r="AH91" s="103"/>
      <c r="AI91" s="103"/>
      <c r="AJ91" s="103"/>
      <c r="AK91" s="103"/>
      <c r="AL91" s="103"/>
      <c r="AM91" s="103"/>
      <c r="AN91" s="103"/>
      <c r="AO91" s="103"/>
      <c r="AP91" s="103"/>
      <c r="AQ91" s="103"/>
      <c r="AR91" s="103"/>
      <c r="AS91" s="103"/>
      <c r="AT91" s="103"/>
      <c r="AU91" s="103"/>
      <c r="AV91" s="103"/>
      <c r="AW91" s="103"/>
      <c r="AX91" s="103"/>
      <c r="AY91" s="103"/>
      <c r="AZ91" s="103"/>
      <c r="BA91" s="103"/>
      <c r="BB91" s="103"/>
      <c r="BC91" s="103"/>
    </row>
    <row r="92" spans="1:55" x14ac:dyDescent="0.3">
      <c r="A92" s="277" t="s">
        <v>32</v>
      </c>
      <c r="B92" s="278">
        <f>+B11</f>
        <v>0</v>
      </c>
      <c r="C92" s="278">
        <f>+B56</f>
        <v>0</v>
      </c>
      <c r="D92" s="279">
        <f>+B92+C92</f>
        <v>0</v>
      </c>
      <c r="E92" s="273"/>
      <c r="F92" s="280"/>
      <c r="G92" s="103"/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3"/>
      <c r="Z92" s="103"/>
      <c r="AA92" s="103"/>
      <c r="AB92" s="103"/>
      <c r="AC92" s="103"/>
      <c r="AD92" s="103"/>
      <c r="AE92" s="103"/>
      <c r="AF92" s="103"/>
      <c r="AG92" s="103"/>
      <c r="AH92" s="103"/>
      <c r="AI92" s="103"/>
      <c r="AJ92" s="103"/>
      <c r="AK92" s="103"/>
      <c r="AL92" s="103"/>
      <c r="AM92" s="103"/>
      <c r="AN92" s="103"/>
      <c r="AO92" s="103"/>
      <c r="AP92" s="103"/>
      <c r="AQ92" s="103"/>
      <c r="AR92" s="103"/>
      <c r="AS92" s="103"/>
      <c r="AT92" s="103"/>
      <c r="AU92" s="103"/>
      <c r="AV92" s="103"/>
      <c r="AW92" s="103"/>
      <c r="AX92" s="103"/>
      <c r="AY92" s="103"/>
      <c r="AZ92" s="103"/>
      <c r="BA92" s="103"/>
      <c r="BB92" s="103"/>
      <c r="BC92" s="103"/>
    </row>
    <row r="93" spans="1:55" ht="15.75" thickBot="1" x14ac:dyDescent="0.35">
      <c r="A93" s="281"/>
      <c r="B93" s="259"/>
      <c r="C93" s="259"/>
      <c r="D93" s="259"/>
      <c r="E93" s="273"/>
      <c r="F93" s="280"/>
      <c r="G93" s="103"/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3"/>
      <c r="Z93" s="103"/>
      <c r="AA93" s="103"/>
      <c r="AB93" s="103"/>
      <c r="AC93" s="103"/>
      <c r="AD93" s="103"/>
      <c r="AE93" s="103"/>
      <c r="AF93" s="103"/>
      <c r="AG93" s="103"/>
      <c r="AH93" s="103"/>
      <c r="AI93" s="103"/>
      <c r="AJ93" s="103"/>
      <c r="AK93" s="103"/>
      <c r="AL93" s="103"/>
      <c r="AM93" s="103"/>
      <c r="AN93" s="103"/>
      <c r="AO93" s="103"/>
      <c r="AP93" s="103"/>
      <c r="AQ93" s="103"/>
      <c r="AR93" s="103"/>
      <c r="AS93" s="103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</row>
    <row r="94" spans="1:55" ht="30.75" thickBot="1" x14ac:dyDescent="0.35">
      <c r="A94" s="277" t="s">
        <v>17</v>
      </c>
      <c r="B94" s="253">
        <f>+B12</f>
        <v>0</v>
      </c>
      <c r="C94" s="253">
        <f>+B57</f>
        <v>0</v>
      </c>
      <c r="D94" s="279">
        <f>+B94+C94</f>
        <v>0</v>
      </c>
      <c r="E94" s="273"/>
      <c r="F94" s="280"/>
      <c r="G94" s="103"/>
      <c r="H94" s="276" t="s">
        <v>34</v>
      </c>
      <c r="I94" s="276" t="s">
        <v>35</v>
      </c>
      <c r="J94" s="284" t="s">
        <v>131</v>
      </c>
      <c r="K94" s="285" t="s">
        <v>106</v>
      </c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3"/>
      <c r="Z94" s="103"/>
      <c r="AA94" s="103"/>
      <c r="AB94" s="103"/>
      <c r="AC94" s="103"/>
      <c r="AD94" s="103"/>
      <c r="AE94" s="103"/>
      <c r="AF94" s="103"/>
      <c r="AG94" s="103"/>
      <c r="AH94" s="103"/>
      <c r="AI94" s="103"/>
      <c r="AJ94" s="103"/>
      <c r="AK94" s="103"/>
      <c r="AL94" s="103"/>
      <c r="AM94" s="103"/>
      <c r="AN94" s="103"/>
      <c r="AO94" s="103"/>
      <c r="AP94" s="103"/>
      <c r="AQ94" s="103"/>
      <c r="AR94" s="103"/>
      <c r="AS94" s="103"/>
      <c r="AT94" s="103"/>
      <c r="AU94" s="103"/>
      <c r="AV94" s="103"/>
      <c r="AW94" s="103"/>
      <c r="AX94" s="103"/>
      <c r="AY94" s="103"/>
      <c r="AZ94" s="103"/>
      <c r="BA94" s="103"/>
      <c r="BB94" s="103"/>
      <c r="BC94" s="103"/>
    </row>
    <row r="95" spans="1:55" ht="15.75" thickBot="1" x14ac:dyDescent="0.35">
      <c r="A95" s="286"/>
      <c r="B95" s="287"/>
      <c r="C95" s="287"/>
      <c r="D95" s="287"/>
      <c r="E95" s="273"/>
      <c r="F95" s="280"/>
      <c r="G95" s="103"/>
      <c r="H95" s="288">
        <f>+AW13</f>
        <v>0</v>
      </c>
      <c r="I95" s="278">
        <f>+AW11</f>
        <v>0</v>
      </c>
      <c r="J95" s="289" t="e">
        <f>+I95/H95</f>
        <v>#DIV/0!</v>
      </c>
      <c r="K95" s="290" t="s">
        <v>133</v>
      </c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3"/>
      <c r="AH95" s="103"/>
      <c r="AI95" s="103"/>
      <c r="AJ95" s="103"/>
      <c r="AK95" s="103"/>
      <c r="AL95" s="103"/>
      <c r="AM95" s="103"/>
      <c r="AN95" s="103"/>
      <c r="AO95" s="103"/>
      <c r="AP95" s="103"/>
      <c r="AQ95" s="103"/>
      <c r="AR95" s="103"/>
      <c r="AS95" s="103"/>
      <c r="AT95" s="103"/>
      <c r="AU95" s="103"/>
      <c r="AV95" s="103"/>
      <c r="AW95" s="103"/>
      <c r="AX95" s="103"/>
      <c r="AY95" s="103"/>
      <c r="AZ95" s="103"/>
      <c r="BA95" s="103"/>
      <c r="BB95" s="103"/>
      <c r="BC95" s="103"/>
    </row>
    <row r="96" spans="1:55" ht="15.75" thickBot="1" x14ac:dyDescent="0.35">
      <c r="A96" s="286"/>
      <c r="B96" s="275" t="s">
        <v>29</v>
      </c>
      <c r="C96" s="276" t="s">
        <v>24</v>
      </c>
      <c r="D96" s="276" t="s">
        <v>16</v>
      </c>
      <c r="E96" s="287"/>
      <c r="F96" s="291"/>
      <c r="G96" s="103"/>
      <c r="H96" s="292"/>
      <c r="I96" s="293"/>
      <c r="J96" s="294"/>
      <c r="K96" s="290" t="s">
        <v>107</v>
      </c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  <c r="AF96" s="103"/>
      <c r="AG96" s="103"/>
      <c r="AH96" s="103"/>
      <c r="AI96" s="103"/>
      <c r="AJ96" s="103"/>
      <c r="AK96" s="103"/>
      <c r="AL96" s="103"/>
      <c r="AM96" s="103"/>
      <c r="AN96" s="103"/>
      <c r="AO96" s="103"/>
      <c r="AP96" s="103"/>
      <c r="AQ96" s="103"/>
      <c r="AR96" s="103"/>
      <c r="AS96" s="103"/>
      <c r="AT96" s="103"/>
      <c r="AU96" s="103"/>
      <c r="AV96" s="103"/>
      <c r="AW96" s="103"/>
      <c r="AX96" s="103"/>
      <c r="AY96" s="103"/>
      <c r="AZ96" s="103"/>
      <c r="BA96" s="103"/>
      <c r="BB96" s="103"/>
      <c r="BC96" s="103"/>
    </row>
    <row r="97" spans="1:57" ht="15.75" thickBot="1" x14ac:dyDescent="0.35">
      <c r="A97" s="277" t="s">
        <v>129</v>
      </c>
      <c r="B97" s="258">
        <f>+B86+B88+B92+B94</f>
        <v>0</v>
      </c>
      <c r="C97" s="258">
        <f>+C86+C88+C92+C94</f>
        <v>0</v>
      </c>
      <c r="D97" s="258">
        <f>+B97+C97</f>
        <v>0</v>
      </c>
      <c r="E97" s="273" t="s">
        <v>0</v>
      </c>
      <c r="F97" s="280"/>
      <c r="G97" s="103"/>
      <c r="H97" s="276" t="s">
        <v>34</v>
      </c>
      <c r="I97" s="295" t="s">
        <v>51</v>
      </c>
      <c r="J97" s="296" t="s">
        <v>132</v>
      </c>
      <c r="K97" s="290" t="s">
        <v>102</v>
      </c>
      <c r="L97" s="297"/>
      <c r="M97" s="297"/>
      <c r="N97" s="297"/>
      <c r="O97" s="297"/>
      <c r="P97" s="297"/>
      <c r="Q97" s="297"/>
      <c r="R97" s="297"/>
      <c r="S97" s="297"/>
      <c r="T97" s="297"/>
      <c r="U97" s="297"/>
      <c r="V97" s="297"/>
      <c r="W97" s="297"/>
      <c r="X97" s="297"/>
      <c r="Y97" s="297"/>
      <c r="Z97" s="297"/>
      <c r="AA97" s="297"/>
      <c r="AB97" s="297"/>
      <c r="AC97" s="297"/>
      <c r="AD97" s="297"/>
      <c r="AE97" s="297"/>
      <c r="AF97" s="297"/>
      <c r="AG97" s="297"/>
      <c r="AH97" s="297"/>
      <c r="AI97" s="297"/>
      <c r="AJ97" s="297"/>
      <c r="AK97" s="297"/>
      <c r="AL97" s="297"/>
      <c r="AM97" s="297"/>
      <c r="AN97" s="297"/>
      <c r="AO97" s="297"/>
      <c r="AP97" s="297"/>
      <c r="AQ97" s="297"/>
      <c r="AR97" s="297"/>
      <c r="AS97" s="297"/>
      <c r="AT97" s="103"/>
      <c r="AU97" s="103"/>
      <c r="AV97" s="103"/>
      <c r="AW97" s="103"/>
      <c r="AX97" s="103"/>
      <c r="AY97" s="103"/>
      <c r="AZ97" s="103"/>
      <c r="BA97" s="103"/>
      <c r="BB97" s="103"/>
      <c r="BC97" s="103"/>
    </row>
    <row r="98" spans="1:57" ht="15.75" thickBot="1" x14ac:dyDescent="0.35">
      <c r="A98" s="298" t="s">
        <v>130</v>
      </c>
      <c r="B98" s="299"/>
      <c r="C98" s="299"/>
      <c r="D98" s="300">
        <f>+D86+D88+D92+D94</f>
        <v>0</v>
      </c>
      <c r="E98" s="301"/>
      <c r="F98" s="302"/>
      <c r="G98" s="103"/>
      <c r="H98" s="303">
        <f>+AW13</f>
        <v>0</v>
      </c>
      <c r="I98" s="304">
        <f>+AW12</f>
        <v>0</v>
      </c>
      <c r="J98" s="289" t="e">
        <f>+I98/H98</f>
        <v>#DIV/0!</v>
      </c>
      <c r="K98" s="305" t="s">
        <v>103</v>
      </c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3"/>
      <c r="Z98" s="103"/>
      <c r="AA98" s="103"/>
      <c r="AB98" s="103"/>
      <c r="AC98" s="103"/>
      <c r="AD98" s="103"/>
      <c r="AE98" s="103"/>
      <c r="AF98" s="103"/>
      <c r="AG98" s="103"/>
      <c r="AH98" s="103"/>
      <c r="AI98" s="103"/>
      <c r="AJ98" s="103"/>
      <c r="AK98" s="103"/>
      <c r="AL98" s="103"/>
      <c r="AM98" s="103"/>
      <c r="AN98" s="103"/>
      <c r="AO98" s="103"/>
      <c r="AP98" s="103"/>
      <c r="AQ98" s="103"/>
      <c r="AR98" s="103"/>
      <c r="AS98" s="103"/>
      <c r="AT98" s="103"/>
      <c r="AU98" s="103"/>
      <c r="AV98" s="103"/>
      <c r="AW98" s="103"/>
      <c r="AX98" s="103"/>
      <c r="AY98" s="103"/>
      <c r="AZ98" s="103"/>
      <c r="BA98" s="103"/>
      <c r="BB98" s="103"/>
      <c r="BC98" s="103"/>
    </row>
    <row r="99" spans="1:57" x14ac:dyDescent="0.3">
      <c r="A99" s="103"/>
      <c r="B99" s="103"/>
      <c r="C99" s="103"/>
      <c r="D99" s="103"/>
      <c r="E99" s="103"/>
      <c r="F99" s="103"/>
      <c r="G99" s="103"/>
      <c r="H99" s="103"/>
      <c r="I99" s="103"/>
      <c r="J99" s="103"/>
      <c r="K99" s="306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3"/>
      <c r="Z99" s="103"/>
      <c r="AA99" s="103"/>
      <c r="AB99" s="103"/>
      <c r="AC99" s="103"/>
      <c r="AD99" s="103"/>
      <c r="AE99" s="103"/>
      <c r="AF99" s="103"/>
      <c r="AG99" s="103"/>
      <c r="AH99" s="103"/>
      <c r="AI99" s="103"/>
      <c r="AJ99" s="103"/>
      <c r="AK99" s="103"/>
      <c r="AL99" s="103"/>
      <c r="AM99" s="103"/>
      <c r="AN99" s="103"/>
      <c r="AO99" s="103"/>
      <c r="AP99" s="103"/>
      <c r="AQ99" s="103"/>
      <c r="AR99" s="103"/>
      <c r="AS99" s="103"/>
      <c r="AT99" s="103"/>
      <c r="AU99" s="103"/>
      <c r="AV99" s="103"/>
      <c r="AW99" s="103"/>
      <c r="AX99" s="103"/>
      <c r="AY99" s="103"/>
      <c r="AZ99" s="103"/>
      <c r="BA99" s="103"/>
      <c r="BB99" s="103"/>
      <c r="BC99" s="103"/>
    </row>
    <row r="100" spans="1:57" s="308" customFormat="1" ht="22.5" customHeight="1" x14ac:dyDescent="0.4">
      <c r="A100" s="371" t="s">
        <v>269</v>
      </c>
      <c r="B100" s="371"/>
      <c r="C100" s="371"/>
      <c r="D100" s="371"/>
      <c r="E100" s="371"/>
      <c r="F100" s="371"/>
      <c r="G100" s="371"/>
      <c r="H100" s="371"/>
      <c r="I100" s="371"/>
      <c r="J100" s="371"/>
      <c r="K100" s="371"/>
      <c r="L100" s="371"/>
      <c r="M100" s="371"/>
      <c r="N100" s="371"/>
      <c r="O100" s="371"/>
      <c r="P100" s="371"/>
      <c r="Q100" s="371"/>
      <c r="R100" s="307"/>
      <c r="S100" s="307"/>
      <c r="T100" s="307"/>
      <c r="U100" s="307"/>
      <c r="V100" s="307"/>
      <c r="W100" s="307"/>
      <c r="X100" s="307"/>
      <c r="Y100" s="307"/>
      <c r="Z100" s="307"/>
      <c r="AA100" s="307"/>
      <c r="AB100" s="307"/>
      <c r="AC100" s="307"/>
      <c r="AD100" s="307"/>
      <c r="AE100" s="307"/>
      <c r="AF100" s="307"/>
      <c r="AG100" s="307"/>
      <c r="AH100" s="307"/>
      <c r="AI100" s="307"/>
      <c r="AJ100" s="307"/>
      <c r="AK100" s="307"/>
      <c r="AL100" s="307"/>
      <c r="AM100" s="307"/>
      <c r="AN100" s="307"/>
      <c r="AO100" s="307"/>
      <c r="AP100" s="307"/>
      <c r="AQ100" s="307"/>
      <c r="AR100" s="307"/>
      <c r="AS100" s="307"/>
      <c r="AT100" s="307"/>
      <c r="AU100" s="307"/>
      <c r="AV100" s="307"/>
      <c r="AW100" s="307"/>
      <c r="AX100" s="307"/>
      <c r="AY100" s="307"/>
      <c r="AZ100" s="307"/>
      <c r="BA100" s="307"/>
      <c r="BB100" s="307"/>
      <c r="BC100" s="307"/>
    </row>
    <row r="101" spans="1:57" ht="15.75" thickBot="1" x14ac:dyDescent="0.35">
      <c r="A101" s="372" t="s">
        <v>284</v>
      </c>
      <c r="B101" s="372"/>
      <c r="C101" s="372"/>
      <c r="D101" s="372"/>
      <c r="E101" s="372"/>
      <c r="F101" s="372"/>
      <c r="G101" s="372"/>
      <c r="H101" s="372"/>
      <c r="I101" s="372"/>
      <c r="J101" s="372"/>
      <c r="K101" s="372"/>
      <c r="L101" s="372"/>
      <c r="M101" s="372"/>
      <c r="N101" s="372"/>
      <c r="O101" s="372"/>
      <c r="P101" s="372"/>
      <c r="Q101" s="372"/>
      <c r="R101" s="103"/>
      <c r="S101" s="103"/>
      <c r="T101" s="103"/>
      <c r="U101" s="103"/>
      <c r="V101" s="103"/>
      <c r="W101" s="103"/>
      <c r="X101" s="103"/>
      <c r="Y101" s="103"/>
      <c r="Z101" s="103"/>
      <c r="AA101" s="103"/>
      <c r="AB101" s="103"/>
      <c r="AC101" s="103"/>
      <c r="AD101" s="103"/>
      <c r="AE101" s="103"/>
      <c r="AF101" s="103"/>
      <c r="AG101" s="103"/>
      <c r="AH101" s="103"/>
      <c r="AI101" s="103"/>
      <c r="AJ101" s="103"/>
      <c r="AK101" s="103"/>
      <c r="AL101" s="103"/>
      <c r="AM101" s="103"/>
      <c r="AN101" s="103"/>
      <c r="AO101" s="103"/>
      <c r="AP101" s="103"/>
      <c r="AQ101" s="103"/>
      <c r="AR101" s="103"/>
      <c r="AS101" s="103"/>
      <c r="AT101" s="103"/>
      <c r="AU101" s="103"/>
      <c r="AV101" s="103"/>
      <c r="AW101" s="103"/>
      <c r="AX101" s="103"/>
      <c r="AY101" s="103"/>
      <c r="AZ101" s="103"/>
      <c r="BA101" s="103"/>
      <c r="BB101" s="103"/>
      <c r="BC101" s="103"/>
    </row>
    <row r="102" spans="1:57" ht="75.75" thickBot="1" x14ac:dyDescent="0.35">
      <c r="A102" s="309" t="s">
        <v>36</v>
      </c>
      <c r="B102" s="310" t="s">
        <v>37</v>
      </c>
      <c r="C102" s="310" t="s">
        <v>164</v>
      </c>
      <c r="D102" s="310" t="s">
        <v>38</v>
      </c>
      <c r="E102" s="310" t="s">
        <v>162</v>
      </c>
      <c r="F102" s="310" t="s">
        <v>39</v>
      </c>
      <c r="G102" s="310" t="s">
        <v>40</v>
      </c>
      <c r="H102" s="310" t="s">
        <v>41</v>
      </c>
      <c r="I102" s="310" t="s">
        <v>42</v>
      </c>
      <c r="J102" s="310" t="s">
        <v>43</v>
      </c>
      <c r="K102" s="310" t="s">
        <v>44</v>
      </c>
      <c r="L102" s="310" t="s">
        <v>159</v>
      </c>
      <c r="M102" s="310" t="s">
        <v>160</v>
      </c>
      <c r="N102" s="310" t="s">
        <v>161</v>
      </c>
      <c r="O102" s="310" t="s">
        <v>45</v>
      </c>
      <c r="P102" s="310" t="s">
        <v>264</v>
      </c>
      <c r="Q102" s="311" t="s">
        <v>166</v>
      </c>
      <c r="R102" s="103"/>
      <c r="S102" s="103"/>
      <c r="T102" s="103"/>
      <c r="U102" s="103"/>
      <c r="V102" s="103"/>
      <c r="W102" s="103"/>
      <c r="X102" s="103"/>
      <c r="Y102" s="103"/>
      <c r="Z102" s="103"/>
      <c r="AA102" s="103"/>
      <c r="AB102" s="103"/>
      <c r="AC102" s="103"/>
      <c r="AD102" s="103"/>
      <c r="AE102" s="103"/>
      <c r="AF102" s="103"/>
      <c r="AG102" s="103"/>
      <c r="AH102" s="103"/>
      <c r="AI102" s="103"/>
      <c r="AJ102" s="103"/>
      <c r="AK102" s="103"/>
      <c r="AL102" s="103"/>
      <c r="AM102" s="103"/>
      <c r="AN102" s="103"/>
      <c r="AO102" s="103"/>
      <c r="AP102" s="103"/>
      <c r="AQ102" s="103"/>
      <c r="AR102" s="103"/>
      <c r="AS102" s="103"/>
      <c r="AT102" s="103"/>
      <c r="AU102" s="103"/>
      <c r="AV102" s="103"/>
      <c r="AW102" s="103"/>
      <c r="AX102" s="103"/>
      <c r="AY102" s="103"/>
      <c r="AZ102" s="103"/>
      <c r="BA102" s="103"/>
      <c r="BB102" s="103"/>
      <c r="BC102" s="103"/>
      <c r="BD102" s="103"/>
      <c r="BE102" s="103"/>
    </row>
    <row r="103" spans="1:57" ht="45" x14ac:dyDescent="0.3">
      <c r="A103" s="312">
        <f>+B$2</f>
        <v>0</v>
      </c>
      <c r="B103" s="343">
        <f>'1'!$B$131</f>
        <v>0</v>
      </c>
      <c r="C103" s="313" t="str">
        <f>'1'!$B$132</f>
        <v>Salary &amp; Wages excluding Fringe Benefits</v>
      </c>
      <c r="D103" s="314">
        <f>IF(C103=$A$159,B$70-B$65,IF(C103=$A$161,B$62,IF(C103=$A$162,B$62+B$63,IF(C103=$A$160,B$70))))</f>
        <v>0</v>
      </c>
      <c r="E103" s="347">
        <f>'1'!$B$134</f>
        <v>0</v>
      </c>
      <c r="F103" s="314">
        <f>B103*(D103-E103)</f>
        <v>0</v>
      </c>
      <c r="G103" s="315">
        <f>+B12</f>
        <v>0</v>
      </c>
      <c r="H103" s="316">
        <f>F103-G103</f>
        <v>0</v>
      </c>
      <c r="I103" s="315">
        <f>+B41</f>
        <v>0</v>
      </c>
      <c r="J103" s="200">
        <f>I103-H103</f>
        <v>0</v>
      </c>
      <c r="K103" s="317">
        <f>+G103+I103</f>
        <v>0</v>
      </c>
      <c r="L103" s="313">
        <f>'1'!$B$2</f>
        <v>0</v>
      </c>
      <c r="M103" s="313">
        <f>'1'!$B$4</f>
        <v>0</v>
      </c>
      <c r="N103" s="346">
        <f>'1'!$B$138</f>
        <v>44561</v>
      </c>
      <c r="O103" s="318" t="str">
        <f>'1'!$B$42</f>
        <v>No</v>
      </c>
      <c r="P103" s="103" t="str">
        <f>'1'!$B$137</f>
        <v>On Campus</v>
      </c>
      <c r="Q103" s="103"/>
      <c r="R103" s="103"/>
      <c r="S103" s="103"/>
      <c r="T103" s="103"/>
      <c r="U103" s="103"/>
      <c r="V103" s="103"/>
      <c r="W103" s="103"/>
      <c r="X103" s="103"/>
      <c r="Y103" s="103"/>
      <c r="Z103" s="103"/>
      <c r="AA103" s="103"/>
      <c r="AB103" s="103"/>
      <c r="AC103" s="103"/>
      <c r="AD103" s="103"/>
      <c r="AE103" s="103"/>
      <c r="AF103" s="103"/>
      <c r="AG103" s="103"/>
      <c r="AH103" s="103"/>
      <c r="AI103" s="103"/>
      <c r="AJ103" s="103"/>
      <c r="AK103" s="103"/>
      <c r="AL103" s="103"/>
      <c r="AM103" s="103"/>
      <c r="AN103" s="103"/>
      <c r="AO103" s="103"/>
      <c r="AP103" s="103"/>
      <c r="AQ103" s="103"/>
      <c r="AR103" s="103"/>
      <c r="AS103" s="103"/>
      <c r="AT103" s="103"/>
      <c r="AU103" s="103"/>
      <c r="AV103" s="103"/>
      <c r="AW103" s="103"/>
      <c r="AX103" s="103"/>
      <c r="AY103" s="103"/>
      <c r="AZ103" s="103"/>
      <c r="BA103" s="103"/>
      <c r="BB103" s="103"/>
      <c r="BC103" s="103"/>
      <c r="BD103" s="103"/>
      <c r="BE103" s="103"/>
    </row>
    <row r="104" spans="1:57" ht="45" x14ac:dyDescent="0.3">
      <c r="A104" s="319">
        <f>C$2</f>
        <v>0</v>
      </c>
      <c r="B104" s="343">
        <f>'2'!$B$131</f>
        <v>0</v>
      </c>
      <c r="C104" s="313" t="str">
        <f>'2'!$B$132</f>
        <v>Salary &amp; Wages excluding Fringe Benefits</v>
      </c>
      <c r="D104" s="314">
        <f>IF(C104=$A$159,C$70-C$65,IF(C104=$A$161,C$62,IF(C104=$A$162,C$62+C$63,IF(C104=$A$160,C$70))))</f>
        <v>0</v>
      </c>
      <c r="E104" s="347">
        <f>'2'!$B$134</f>
        <v>0</v>
      </c>
      <c r="F104" s="314">
        <f t="shared" ref="F104:F146" si="224">B104*(D104-E104)</f>
        <v>0</v>
      </c>
      <c r="G104" s="315">
        <f>+C12</f>
        <v>0</v>
      </c>
      <c r="H104" s="316">
        <f t="shared" ref="H104:H115" si="225">F104-G104</f>
        <v>0</v>
      </c>
      <c r="I104" s="315">
        <f>+C41</f>
        <v>0</v>
      </c>
      <c r="J104" s="200">
        <f t="shared" ref="J104:J146" si="226">I104-H104</f>
        <v>0</v>
      </c>
      <c r="K104" s="317">
        <f t="shared" ref="K104:K115" si="227">+G104+I104</f>
        <v>0</v>
      </c>
      <c r="L104" s="313">
        <f>'2'!$B$2</f>
        <v>0</v>
      </c>
      <c r="M104" s="313">
        <f>'2'!$B$4</f>
        <v>0</v>
      </c>
      <c r="N104" s="346">
        <f>'2'!$B$138</f>
        <v>44561</v>
      </c>
      <c r="O104" s="318" t="str">
        <f>'2'!$B$42</f>
        <v>No</v>
      </c>
      <c r="P104" s="103" t="str">
        <f>'2'!$B$137</f>
        <v>On Campus</v>
      </c>
      <c r="Q104" s="103"/>
      <c r="R104" s="103"/>
      <c r="S104" s="103"/>
      <c r="T104" s="103"/>
      <c r="U104" s="103"/>
      <c r="V104" s="103"/>
      <c r="W104" s="103"/>
      <c r="X104" s="103"/>
      <c r="Y104" s="103"/>
      <c r="Z104" s="103"/>
      <c r="AA104" s="103"/>
      <c r="AB104" s="103"/>
      <c r="AC104" s="103"/>
      <c r="AD104" s="103"/>
      <c r="AE104" s="103"/>
      <c r="AF104" s="103"/>
      <c r="AG104" s="103"/>
      <c r="AH104" s="103"/>
      <c r="AI104" s="103"/>
      <c r="AJ104" s="103"/>
      <c r="AK104" s="103"/>
      <c r="AL104" s="103"/>
      <c r="AM104" s="103"/>
      <c r="AN104" s="103"/>
      <c r="AO104" s="103"/>
      <c r="AP104" s="103"/>
      <c r="AQ104" s="103"/>
      <c r="AR104" s="103"/>
      <c r="AS104" s="103"/>
      <c r="AT104" s="103"/>
      <c r="AU104" s="103"/>
      <c r="AV104" s="103"/>
      <c r="AW104" s="103"/>
      <c r="AX104" s="103"/>
      <c r="AY104" s="103"/>
      <c r="AZ104" s="103"/>
      <c r="BA104" s="103"/>
      <c r="BB104" s="103"/>
      <c r="BC104" s="103"/>
      <c r="BD104" s="103"/>
      <c r="BE104" s="103"/>
    </row>
    <row r="105" spans="1:57" ht="45" x14ac:dyDescent="0.3">
      <c r="A105" s="312">
        <f>+D$2</f>
        <v>0</v>
      </c>
      <c r="B105" s="343">
        <f>'3'!$B$131</f>
        <v>0</v>
      </c>
      <c r="C105" s="313" t="str">
        <f>'3'!$B$132</f>
        <v>Salary &amp; Wages excluding Fringe Benefits</v>
      </c>
      <c r="D105" s="314">
        <f>IF(C105=$A$159,D$70-D$65,IF(C105=$A$161,D$62,IF(C105=$A$162,D$62+D$63,IF(C105=$A$160,D$70))))</f>
        <v>0</v>
      </c>
      <c r="E105" s="347">
        <f>'3'!$B$134</f>
        <v>0</v>
      </c>
      <c r="F105" s="314">
        <f t="shared" si="224"/>
        <v>0</v>
      </c>
      <c r="G105" s="315">
        <f>+D12</f>
        <v>0</v>
      </c>
      <c r="H105" s="316">
        <f t="shared" si="225"/>
        <v>0</v>
      </c>
      <c r="I105" s="315">
        <f>+D41</f>
        <v>0</v>
      </c>
      <c r="J105" s="200">
        <f t="shared" si="226"/>
        <v>0</v>
      </c>
      <c r="K105" s="317">
        <f t="shared" si="227"/>
        <v>0</v>
      </c>
      <c r="L105" s="313">
        <f>'3'!$B$2</f>
        <v>0</v>
      </c>
      <c r="M105" s="313">
        <f>'3'!$B$4</f>
        <v>0</v>
      </c>
      <c r="N105" s="346">
        <f>'3'!$B$138</f>
        <v>44561</v>
      </c>
      <c r="O105" s="318" t="str">
        <f>'3'!$B$42</f>
        <v>No</v>
      </c>
      <c r="P105" s="103" t="str">
        <f>'3'!$B$137</f>
        <v>On Campus</v>
      </c>
      <c r="Q105" s="103"/>
      <c r="R105" s="103"/>
      <c r="S105" s="103"/>
      <c r="T105" s="103"/>
      <c r="U105" s="103"/>
      <c r="V105" s="103"/>
      <c r="W105" s="103"/>
      <c r="X105" s="103"/>
      <c r="Y105" s="103"/>
      <c r="Z105" s="103"/>
      <c r="AA105" s="103"/>
      <c r="AB105" s="103"/>
      <c r="AC105" s="103"/>
      <c r="AD105" s="103"/>
      <c r="AE105" s="103"/>
      <c r="AF105" s="103"/>
      <c r="AG105" s="103"/>
      <c r="AH105" s="103"/>
      <c r="AI105" s="103"/>
      <c r="AJ105" s="103"/>
      <c r="AK105" s="103"/>
      <c r="AL105" s="103"/>
      <c r="AM105" s="103"/>
      <c r="AN105" s="103"/>
      <c r="AO105" s="103"/>
      <c r="AP105" s="103"/>
      <c r="AQ105" s="103"/>
      <c r="AR105" s="103"/>
      <c r="AS105" s="103"/>
      <c r="AT105" s="103"/>
      <c r="AU105" s="103"/>
      <c r="AV105" s="103"/>
      <c r="AW105" s="103"/>
      <c r="AX105" s="103"/>
      <c r="AY105" s="103"/>
      <c r="AZ105" s="103"/>
      <c r="BA105" s="103"/>
      <c r="BB105" s="103"/>
      <c r="BC105" s="103"/>
      <c r="BD105" s="103"/>
      <c r="BE105" s="103"/>
    </row>
    <row r="106" spans="1:57" ht="45" x14ac:dyDescent="0.3">
      <c r="A106" s="312">
        <f>+E$2</f>
        <v>0</v>
      </c>
      <c r="B106" s="343">
        <f>'4'!$B$131</f>
        <v>0</v>
      </c>
      <c r="C106" s="313" t="str">
        <f>'4'!$B$132</f>
        <v>Salary &amp; Wages excluding Fringe Benefits</v>
      </c>
      <c r="D106" s="314">
        <f>IF(C106=$A$159,E$70-E$65,IF(C106=$A$161,E$62,IF(C106=$A$162,E$62+E$63,IF(C106=$A$160,E$70))))</f>
        <v>0</v>
      </c>
      <c r="E106" s="347">
        <f>'4'!$B$134</f>
        <v>0</v>
      </c>
      <c r="F106" s="314">
        <f t="shared" si="224"/>
        <v>0</v>
      </c>
      <c r="G106" s="315">
        <f>+E12</f>
        <v>0</v>
      </c>
      <c r="H106" s="316">
        <f t="shared" si="225"/>
        <v>0</v>
      </c>
      <c r="I106" s="315">
        <f>+E41</f>
        <v>0</v>
      </c>
      <c r="J106" s="200">
        <f t="shared" si="226"/>
        <v>0</v>
      </c>
      <c r="K106" s="317">
        <f t="shared" si="227"/>
        <v>0</v>
      </c>
      <c r="L106" s="313">
        <f>'4'!$B$2</f>
        <v>0</v>
      </c>
      <c r="M106" s="313">
        <f>'4'!$B$4</f>
        <v>0</v>
      </c>
      <c r="N106" s="346">
        <f>'4'!$B$138</f>
        <v>44561</v>
      </c>
      <c r="O106" s="318" t="str">
        <f>'4'!$B$42</f>
        <v>No</v>
      </c>
      <c r="P106" s="103" t="str">
        <f>'4'!$B$137</f>
        <v>On Campus</v>
      </c>
      <c r="Q106" s="103"/>
      <c r="R106" s="103"/>
      <c r="S106" s="103"/>
      <c r="T106" s="103"/>
      <c r="U106" s="103"/>
      <c r="V106" s="103"/>
      <c r="W106" s="103"/>
      <c r="X106" s="103"/>
      <c r="Y106" s="103"/>
      <c r="Z106" s="103"/>
      <c r="AA106" s="103"/>
      <c r="AB106" s="103"/>
      <c r="AC106" s="103"/>
      <c r="AD106" s="103"/>
      <c r="AE106" s="103"/>
      <c r="AF106" s="103"/>
      <c r="AG106" s="103"/>
      <c r="AH106" s="103"/>
      <c r="AI106" s="103"/>
      <c r="AJ106" s="103"/>
      <c r="AK106" s="103"/>
      <c r="AL106" s="103"/>
      <c r="AM106" s="103"/>
      <c r="AN106" s="103"/>
      <c r="AO106" s="103"/>
      <c r="AP106" s="103"/>
      <c r="AQ106" s="103"/>
      <c r="AR106" s="103"/>
      <c r="AS106" s="103"/>
      <c r="AT106" s="103"/>
      <c r="AU106" s="103"/>
      <c r="AV106" s="103"/>
      <c r="AW106" s="103"/>
      <c r="AX106" s="103"/>
      <c r="AY106" s="103"/>
      <c r="AZ106" s="103"/>
      <c r="BA106" s="103"/>
      <c r="BB106" s="103"/>
      <c r="BC106" s="103"/>
      <c r="BD106" s="103"/>
      <c r="BE106" s="103"/>
    </row>
    <row r="107" spans="1:57" ht="45" x14ac:dyDescent="0.3">
      <c r="A107" s="312">
        <f>+F$2</f>
        <v>0</v>
      </c>
      <c r="B107" s="343">
        <f>'5'!$B$131</f>
        <v>0</v>
      </c>
      <c r="C107" s="313" t="str">
        <f>'5'!$B$132</f>
        <v>Salary &amp; Wages excluding Fringe Benefits</v>
      </c>
      <c r="D107" s="314">
        <f>IF(C107=$A$159,F$70-F$65,IF(C107=$A$161,F$62,IF(C107=$A$162,F$62+F$63,IF(C107=$A$160,F$70))))</f>
        <v>0</v>
      </c>
      <c r="E107" s="347">
        <f>'5'!$B$134</f>
        <v>0</v>
      </c>
      <c r="F107" s="314">
        <f t="shared" si="224"/>
        <v>0</v>
      </c>
      <c r="G107" s="315">
        <f>+F12</f>
        <v>0</v>
      </c>
      <c r="H107" s="316">
        <f t="shared" si="225"/>
        <v>0</v>
      </c>
      <c r="I107" s="315">
        <f>+F41</f>
        <v>0</v>
      </c>
      <c r="J107" s="200">
        <f t="shared" si="226"/>
        <v>0</v>
      </c>
      <c r="K107" s="317">
        <f t="shared" si="227"/>
        <v>0</v>
      </c>
      <c r="L107" s="313">
        <f>'5'!$B$2</f>
        <v>0</v>
      </c>
      <c r="M107" s="313">
        <f>'5'!$B$4</f>
        <v>0</v>
      </c>
      <c r="N107" s="346">
        <f>'5'!$B$138</f>
        <v>44561</v>
      </c>
      <c r="O107" s="318" t="str">
        <f>'5'!$B$42</f>
        <v>No</v>
      </c>
      <c r="P107" s="103" t="str">
        <f>'5'!$B$137</f>
        <v>On Campus</v>
      </c>
      <c r="Q107" s="103"/>
      <c r="R107" s="103"/>
      <c r="S107" s="103"/>
      <c r="T107" s="103"/>
      <c r="U107" s="103"/>
      <c r="V107" s="103"/>
      <c r="W107" s="103"/>
      <c r="X107" s="103"/>
      <c r="Y107" s="103"/>
      <c r="Z107" s="103"/>
      <c r="AA107" s="103"/>
      <c r="AB107" s="103"/>
      <c r="AC107" s="103"/>
      <c r="AD107" s="103"/>
      <c r="AE107" s="103"/>
      <c r="AF107" s="103"/>
      <c r="AG107" s="103"/>
      <c r="AH107" s="103"/>
      <c r="AI107" s="103"/>
      <c r="AJ107" s="103"/>
      <c r="AK107" s="103"/>
      <c r="AL107" s="103"/>
      <c r="AM107" s="103"/>
      <c r="AN107" s="103"/>
      <c r="AO107" s="103"/>
      <c r="AP107" s="103"/>
      <c r="AQ107" s="103"/>
      <c r="AR107" s="103"/>
      <c r="AS107" s="103"/>
      <c r="AT107" s="103"/>
      <c r="AU107" s="103"/>
      <c r="AV107" s="103"/>
      <c r="AW107" s="103"/>
      <c r="AX107" s="103"/>
      <c r="AY107" s="103"/>
      <c r="AZ107" s="103"/>
      <c r="BA107" s="103"/>
      <c r="BB107" s="103"/>
      <c r="BC107" s="103"/>
      <c r="BD107" s="103"/>
      <c r="BE107" s="103"/>
    </row>
    <row r="108" spans="1:57" ht="45" x14ac:dyDescent="0.3">
      <c r="A108" s="312">
        <f>+G$2</f>
        <v>0</v>
      </c>
      <c r="B108" s="343">
        <f>'6'!$B$131</f>
        <v>0</v>
      </c>
      <c r="C108" s="313" t="str">
        <f>'6'!$B$132</f>
        <v>Salary &amp; Wages excluding Fringe Benefits</v>
      </c>
      <c r="D108" s="314">
        <f>IF(C108=$A$159,G$70-G$65,IF(C108=$A$161,G$62,IF(C108=$A$162,G$62+G$63,IF(C108=$A$160,G$70))))</f>
        <v>0</v>
      </c>
      <c r="E108" s="347">
        <f>'6'!$B$134</f>
        <v>0</v>
      </c>
      <c r="F108" s="314">
        <f t="shared" si="224"/>
        <v>0</v>
      </c>
      <c r="G108" s="315">
        <f>+G12</f>
        <v>0</v>
      </c>
      <c r="H108" s="316">
        <f t="shared" si="225"/>
        <v>0</v>
      </c>
      <c r="I108" s="315">
        <f>+G41</f>
        <v>0</v>
      </c>
      <c r="J108" s="200">
        <f t="shared" si="226"/>
        <v>0</v>
      </c>
      <c r="K108" s="317">
        <f t="shared" si="227"/>
        <v>0</v>
      </c>
      <c r="L108" s="313">
        <f>'6'!$B$2</f>
        <v>0</v>
      </c>
      <c r="M108" s="313">
        <f>'6'!$B$4</f>
        <v>0</v>
      </c>
      <c r="N108" s="346">
        <f>'6'!$B$138</f>
        <v>44561</v>
      </c>
      <c r="O108" s="318" t="str">
        <f>'6'!$B$42</f>
        <v>No</v>
      </c>
      <c r="P108" s="103" t="str">
        <f>'6'!$B$137</f>
        <v>On Campus</v>
      </c>
      <c r="Q108" s="103"/>
      <c r="R108" s="103"/>
      <c r="S108" s="103"/>
      <c r="T108" s="103"/>
      <c r="U108" s="82"/>
      <c r="V108" s="103"/>
      <c r="W108" s="103"/>
      <c r="X108" s="103"/>
      <c r="Y108" s="103"/>
      <c r="Z108" s="103"/>
      <c r="AA108" s="103"/>
      <c r="AB108" s="103"/>
      <c r="AC108" s="103"/>
      <c r="AD108" s="103"/>
      <c r="AE108" s="103"/>
      <c r="AF108" s="103"/>
      <c r="AG108" s="103"/>
      <c r="AH108" s="103"/>
      <c r="AI108" s="103"/>
      <c r="AJ108" s="103"/>
      <c r="AK108" s="103"/>
      <c r="AL108" s="103"/>
      <c r="AM108" s="103"/>
      <c r="AN108" s="103"/>
      <c r="AO108" s="103"/>
      <c r="AP108" s="103"/>
      <c r="AQ108" s="103"/>
      <c r="AR108" s="103"/>
      <c r="AS108" s="103"/>
      <c r="AT108" s="103"/>
      <c r="AU108" s="103"/>
      <c r="AV108" s="103"/>
      <c r="AW108" s="103"/>
      <c r="AX108" s="103"/>
      <c r="AY108" s="103"/>
      <c r="AZ108" s="103"/>
      <c r="BA108" s="103"/>
      <c r="BB108" s="103"/>
      <c r="BC108" s="103"/>
      <c r="BD108" s="103"/>
      <c r="BE108" s="103"/>
    </row>
    <row r="109" spans="1:57" ht="45" x14ac:dyDescent="0.3">
      <c r="A109" s="312">
        <f>+H$2</f>
        <v>0</v>
      </c>
      <c r="B109" s="343">
        <f>'7'!$B$131</f>
        <v>0</v>
      </c>
      <c r="C109" s="313" t="str">
        <f>'7'!$B$132</f>
        <v>Salary &amp; Wages excluding Fringe Benefits</v>
      </c>
      <c r="D109" s="314">
        <f>IF(C109=$A$159,H$70-H$65,IF(C109=$A$161,H$62,IF(C109=$A$162,H$62+H$63,IF(C109=$A$160,H$70))))</f>
        <v>0</v>
      </c>
      <c r="E109" s="347">
        <f>'7'!$B$134</f>
        <v>0</v>
      </c>
      <c r="F109" s="314">
        <f t="shared" si="224"/>
        <v>0</v>
      </c>
      <c r="G109" s="315">
        <f>+H12</f>
        <v>0</v>
      </c>
      <c r="H109" s="316">
        <f t="shared" si="225"/>
        <v>0</v>
      </c>
      <c r="I109" s="315">
        <f>+H41</f>
        <v>0</v>
      </c>
      <c r="J109" s="200">
        <f t="shared" si="226"/>
        <v>0</v>
      </c>
      <c r="K109" s="317">
        <f t="shared" si="227"/>
        <v>0</v>
      </c>
      <c r="L109" s="313">
        <f>'7'!$B$2</f>
        <v>0</v>
      </c>
      <c r="M109" s="313">
        <f>'7'!$B$4</f>
        <v>0</v>
      </c>
      <c r="N109" s="346">
        <f>'7'!$B$138</f>
        <v>44561</v>
      </c>
      <c r="O109" s="318" t="str">
        <f>'7'!$B$42</f>
        <v>No</v>
      </c>
      <c r="P109" s="103" t="str">
        <f>'7'!$B$137</f>
        <v>On Campus</v>
      </c>
      <c r="Q109" s="103"/>
      <c r="R109" s="103"/>
      <c r="S109" s="103"/>
      <c r="T109" s="103"/>
      <c r="U109" s="103"/>
      <c r="V109" s="103"/>
      <c r="W109" s="103"/>
      <c r="X109" s="103"/>
      <c r="Y109" s="103"/>
      <c r="Z109" s="103"/>
      <c r="AA109" s="103"/>
      <c r="AB109" s="103"/>
      <c r="AC109" s="103"/>
      <c r="AD109" s="103"/>
      <c r="AE109" s="103"/>
      <c r="AF109" s="103"/>
      <c r="AG109" s="103"/>
      <c r="AH109" s="103"/>
      <c r="AI109" s="103"/>
      <c r="AJ109" s="103"/>
      <c r="AK109" s="103"/>
      <c r="AL109" s="103"/>
      <c r="AM109" s="103"/>
      <c r="AN109" s="103"/>
      <c r="AO109" s="103"/>
      <c r="AP109" s="103"/>
      <c r="AQ109" s="103"/>
      <c r="AR109" s="103"/>
      <c r="AS109" s="103"/>
      <c r="AT109" s="103"/>
      <c r="AU109" s="103"/>
      <c r="AV109" s="103"/>
      <c r="AW109" s="103"/>
      <c r="AX109" s="103"/>
      <c r="AY109" s="103"/>
      <c r="AZ109" s="103"/>
      <c r="BA109" s="103"/>
      <c r="BB109" s="103"/>
      <c r="BC109" s="103"/>
      <c r="BD109" s="103"/>
      <c r="BE109" s="103"/>
    </row>
    <row r="110" spans="1:57" ht="45" x14ac:dyDescent="0.3">
      <c r="A110" s="312">
        <f>+I$2</f>
        <v>0</v>
      </c>
      <c r="B110" s="343">
        <f>'8'!$B$131</f>
        <v>0</v>
      </c>
      <c r="C110" s="313" t="str">
        <f>'8'!$B$132</f>
        <v>Salary &amp; Wages excluding Fringe Benefits</v>
      </c>
      <c r="D110" s="314">
        <f>IF(C110=$A$159,I$70-I$65,IF(C110=$A$161,I$62,IF(C110=$A$162,I$62+I$63,IF(C110=$A$160,I$70))))</f>
        <v>0</v>
      </c>
      <c r="E110" s="347">
        <f>'8'!$B$134</f>
        <v>0</v>
      </c>
      <c r="F110" s="314">
        <f t="shared" si="224"/>
        <v>0</v>
      </c>
      <c r="G110" s="315">
        <f>+I12</f>
        <v>0</v>
      </c>
      <c r="H110" s="316">
        <f t="shared" si="225"/>
        <v>0</v>
      </c>
      <c r="I110" s="315">
        <f>+I41</f>
        <v>0</v>
      </c>
      <c r="J110" s="200">
        <f t="shared" si="226"/>
        <v>0</v>
      </c>
      <c r="K110" s="317">
        <f t="shared" si="227"/>
        <v>0</v>
      </c>
      <c r="L110" s="313">
        <f>'8'!$B$2</f>
        <v>0</v>
      </c>
      <c r="M110" s="313">
        <f>'8'!$B$4</f>
        <v>0</v>
      </c>
      <c r="N110" s="346">
        <f>'8'!$B$138</f>
        <v>44561</v>
      </c>
      <c r="O110" s="318" t="str">
        <f>'8'!$B$42</f>
        <v>No</v>
      </c>
      <c r="P110" s="103" t="str">
        <f>'8'!$B$137</f>
        <v>On Campus</v>
      </c>
      <c r="Q110" s="103"/>
      <c r="R110" s="103"/>
      <c r="S110" s="103"/>
      <c r="T110" s="103"/>
      <c r="U110" s="103"/>
      <c r="V110" s="103"/>
      <c r="W110" s="103"/>
      <c r="X110" s="103"/>
      <c r="Y110" s="103"/>
      <c r="Z110" s="103"/>
      <c r="AA110" s="103"/>
      <c r="AB110" s="103"/>
      <c r="AC110" s="103"/>
      <c r="AD110" s="103"/>
      <c r="AE110" s="103"/>
      <c r="AF110" s="103"/>
      <c r="AG110" s="103"/>
      <c r="AH110" s="103"/>
      <c r="AI110" s="103"/>
      <c r="AJ110" s="103"/>
      <c r="AK110" s="103"/>
      <c r="AL110" s="103"/>
      <c r="AM110" s="103"/>
      <c r="AN110" s="103"/>
      <c r="AO110" s="103"/>
      <c r="AP110" s="103"/>
      <c r="AQ110" s="103"/>
      <c r="AR110" s="103"/>
      <c r="AS110" s="103"/>
      <c r="AT110" s="103"/>
      <c r="AU110" s="103"/>
      <c r="AV110" s="103"/>
      <c r="AW110" s="103"/>
      <c r="AX110" s="103"/>
      <c r="AY110" s="103"/>
      <c r="AZ110" s="103"/>
      <c r="BA110" s="103"/>
      <c r="BB110" s="103"/>
      <c r="BC110" s="103"/>
      <c r="BD110" s="103"/>
      <c r="BE110" s="103"/>
    </row>
    <row r="111" spans="1:57" ht="45" x14ac:dyDescent="0.3">
      <c r="A111" s="312">
        <f>+J$2</f>
        <v>0</v>
      </c>
      <c r="B111" s="343">
        <f>'9'!$B$131</f>
        <v>0</v>
      </c>
      <c r="C111" s="313" t="str">
        <f>'9'!$B$132</f>
        <v>Salary &amp; Wages excluding Fringe Benefits</v>
      </c>
      <c r="D111" s="314">
        <f>IF(C111=$A$159,J$70-J$65,IF(C111=$A$161,J$62,IF(C111=$A$162,J$62+J$63,IF(C111=$A$160,J$70))))</f>
        <v>0</v>
      </c>
      <c r="E111" s="347">
        <f>'9'!$B$134</f>
        <v>0</v>
      </c>
      <c r="F111" s="314">
        <f t="shared" si="224"/>
        <v>0</v>
      </c>
      <c r="G111" s="315">
        <f>+J12</f>
        <v>0</v>
      </c>
      <c r="H111" s="316">
        <f t="shared" si="225"/>
        <v>0</v>
      </c>
      <c r="I111" s="315">
        <f>+J41</f>
        <v>0</v>
      </c>
      <c r="J111" s="200">
        <f t="shared" si="226"/>
        <v>0</v>
      </c>
      <c r="K111" s="317">
        <f t="shared" si="227"/>
        <v>0</v>
      </c>
      <c r="L111" s="313">
        <f>'9'!$B$2</f>
        <v>0</v>
      </c>
      <c r="M111" s="313">
        <f>'9'!$B$4</f>
        <v>0</v>
      </c>
      <c r="N111" s="346">
        <f>'9'!$B$138</f>
        <v>44561</v>
      </c>
      <c r="O111" s="318" t="str">
        <f>'9'!$B$42</f>
        <v>No</v>
      </c>
      <c r="P111" s="103" t="str">
        <f>'9'!$B$137</f>
        <v>On Campus</v>
      </c>
      <c r="Q111" s="103"/>
      <c r="R111" s="103"/>
      <c r="S111" s="103"/>
      <c r="T111" s="103"/>
      <c r="U111" s="103"/>
      <c r="V111" s="103"/>
      <c r="W111" s="103"/>
      <c r="X111" s="103"/>
      <c r="Y111" s="103"/>
      <c r="Z111" s="103"/>
      <c r="AA111" s="103"/>
      <c r="AB111" s="103"/>
      <c r="AC111" s="103"/>
      <c r="AD111" s="103"/>
      <c r="AE111" s="103"/>
      <c r="AF111" s="103"/>
      <c r="AG111" s="103"/>
      <c r="AH111" s="103"/>
      <c r="AI111" s="103"/>
      <c r="AJ111" s="103"/>
      <c r="AK111" s="103"/>
      <c r="AL111" s="103"/>
      <c r="AM111" s="103"/>
      <c r="AN111" s="103"/>
      <c r="AO111" s="103"/>
      <c r="AP111" s="103"/>
      <c r="AQ111" s="103"/>
      <c r="AR111" s="103"/>
      <c r="AS111" s="103"/>
      <c r="AT111" s="103"/>
      <c r="AU111" s="103"/>
      <c r="AV111" s="103"/>
      <c r="AW111" s="103"/>
      <c r="AX111" s="103"/>
      <c r="AY111" s="103"/>
      <c r="AZ111" s="103"/>
      <c r="BA111" s="103"/>
      <c r="BB111" s="103"/>
      <c r="BC111" s="103"/>
      <c r="BD111" s="103"/>
      <c r="BE111" s="103"/>
    </row>
    <row r="112" spans="1:57" ht="45" x14ac:dyDescent="0.3">
      <c r="A112" s="312">
        <f>+K$2</f>
        <v>0</v>
      </c>
      <c r="B112" s="343">
        <f>'10'!$B$131</f>
        <v>0</v>
      </c>
      <c r="C112" s="313" t="str">
        <f>'10'!$B$132</f>
        <v>Salary &amp; Wages excluding Fringe Benefits</v>
      </c>
      <c r="D112" s="314">
        <f>IF(C112=$A$159,K$70-K$65,IF(C112=$A$161,K$62,IF(C112=$A$162,K$62+K$63,IF(C112=$A$160,K$70))))</f>
        <v>0</v>
      </c>
      <c r="E112" s="347">
        <f>'10'!$B$134</f>
        <v>0</v>
      </c>
      <c r="F112" s="314">
        <f t="shared" si="224"/>
        <v>0</v>
      </c>
      <c r="G112" s="315">
        <f>+K12</f>
        <v>0</v>
      </c>
      <c r="H112" s="316">
        <f t="shared" si="225"/>
        <v>0</v>
      </c>
      <c r="I112" s="315">
        <f>+K41</f>
        <v>0</v>
      </c>
      <c r="J112" s="200">
        <f t="shared" si="226"/>
        <v>0</v>
      </c>
      <c r="K112" s="317">
        <f t="shared" si="227"/>
        <v>0</v>
      </c>
      <c r="L112" s="313">
        <f>'10'!$B$2</f>
        <v>0</v>
      </c>
      <c r="M112" s="313">
        <f>'10'!$B$4</f>
        <v>0</v>
      </c>
      <c r="N112" s="346">
        <f>'10'!$B$138</f>
        <v>44561</v>
      </c>
      <c r="O112" s="318" t="str">
        <f>'10'!$B$42</f>
        <v>No</v>
      </c>
      <c r="P112" s="103" t="str">
        <f>'10'!$B$137</f>
        <v>On Campus</v>
      </c>
      <c r="Q112" s="103"/>
      <c r="R112" s="103"/>
      <c r="S112" s="103"/>
      <c r="T112" s="103"/>
      <c r="U112" s="103"/>
      <c r="V112" s="103"/>
      <c r="W112" s="103"/>
      <c r="X112" s="103"/>
      <c r="Y112" s="103"/>
      <c r="Z112" s="103"/>
      <c r="AA112" s="103"/>
      <c r="AB112" s="103"/>
      <c r="AC112" s="103"/>
      <c r="AD112" s="103"/>
      <c r="AE112" s="103"/>
      <c r="AF112" s="103"/>
      <c r="AG112" s="103"/>
      <c r="AH112" s="103"/>
      <c r="AI112" s="103"/>
      <c r="AJ112" s="103"/>
      <c r="AK112" s="103"/>
      <c r="AL112" s="103"/>
      <c r="AM112" s="103"/>
      <c r="AN112" s="103"/>
      <c r="AO112" s="103"/>
      <c r="AP112" s="103"/>
      <c r="AQ112" s="103"/>
      <c r="AR112" s="103"/>
      <c r="AS112" s="103"/>
      <c r="AT112" s="103"/>
      <c r="AU112" s="103"/>
      <c r="AV112" s="103"/>
      <c r="AW112" s="103"/>
      <c r="AX112" s="103"/>
      <c r="AY112" s="103"/>
      <c r="AZ112" s="103"/>
      <c r="BA112" s="103"/>
      <c r="BB112" s="103"/>
      <c r="BC112" s="103"/>
      <c r="BD112" s="103"/>
      <c r="BE112" s="103"/>
    </row>
    <row r="113" spans="1:57" ht="30" x14ac:dyDescent="0.3">
      <c r="A113" s="312">
        <f>+L$2</f>
        <v>0</v>
      </c>
      <c r="B113" s="343">
        <f>'11'!$B$131</f>
        <v>0</v>
      </c>
      <c r="C113" s="313" t="str">
        <f>'11'!$B$132</f>
        <v>Modified Total Direct Cost</v>
      </c>
      <c r="D113" s="314">
        <f>IF(C113=$A$159,L$70-L$65,IF(C113=$A$161,L$62,IF(C113=$A$162,L$62+L$63,IF(C113=$A$160,L$70))))</f>
        <v>0</v>
      </c>
      <c r="E113" s="347">
        <f>'11'!$B$134</f>
        <v>0</v>
      </c>
      <c r="F113" s="314">
        <f t="shared" si="224"/>
        <v>0</v>
      </c>
      <c r="G113" s="315">
        <f>+L12</f>
        <v>0</v>
      </c>
      <c r="H113" s="316">
        <f t="shared" si="225"/>
        <v>0</v>
      </c>
      <c r="I113" s="315">
        <f>+L41</f>
        <v>0</v>
      </c>
      <c r="J113" s="200">
        <f t="shared" si="226"/>
        <v>0</v>
      </c>
      <c r="K113" s="317">
        <f t="shared" si="227"/>
        <v>0</v>
      </c>
      <c r="L113" s="313">
        <f>'11'!$B$2</f>
        <v>0</v>
      </c>
      <c r="M113" s="313">
        <f>'11'!$B$4</f>
        <v>0</v>
      </c>
      <c r="N113" s="346">
        <f>'11'!$B$138</f>
        <v>0</v>
      </c>
      <c r="O113" s="318">
        <f>'11'!$B$42</f>
        <v>0</v>
      </c>
      <c r="P113" s="103" t="str">
        <f>'11'!$B$137</f>
        <v>On Campus</v>
      </c>
      <c r="Q113" s="103"/>
      <c r="R113" s="103"/>
      <c r="S113" s="103"/>
      <c r="T113" s="103"/>
      <c r="U113" s="103"/>
      <c r="V113" s="103"/>
      <c r="W113" s="103"/>
      <c r="X113" s="103"/>
      <c r="Y113" s="103"/>
      <c r="Z113" s="103"/>
      <c r="AA113" s="103"/>
      <c r="AB113" s="103"/>
      <c r="AC113" s="103"/>
      <c r="AD113" s="103"/>
      <c r="AE113" s="103"/>
      <c r="AF113" s="103"/>
      <c r="AG113" s="103"/>
      <c r="AH113" s="103"/>
      <c r="AI113" s="103"/>
      <c r="AJ113" s="103"/>
      <c r="AK113" s="103"/>
      <c r="AL113" s="103"/>
      <c r="AM113" s="103"/>
      <c r="AN113" s="103"/>
      <c r="AO113" s="103"/>
      <c r="AP113" s="103"/>
      <c r="AQ113" s="103"/>
      <c r="AR113" s="103"/>
      <c r="AS113" s="103"/>
      <c r="AT113" s="103"/>
      <c r="AU113" s="103"/>
      <c r="AV113" s="103"/>
      <c r="AW113" s="103"/>
      <c r="AX113" s="103"/>
      <c r="AY113" s="103"/>
      <c r="AZ113" s="103"/>
      <c r="BA113" s="103"/>
      <c r="BB113" s="103"/>
      <c r="BC113" s="103"/>
      <c r="BD113" s="103"/>
      <c r="BE113" s="103"/>
    </row>
    <row r="114" spans="1:57" ht="45" x14ac:dyDescent="0.3">
      <c r="A114" s="312">
        <f>+M$2</f>
        <v>0</v>
      </c>
      <c r="B114" s="343">
        <f>'12'!$B$131</f>
        <v>0</v>
      </c>
      <c r="C114" s="313" t="str">
        <f>'12'!$B$132</f>
        <v>Salary &amp; Wages excluding Fringe Benefits</v>
      </c>
      <c r="D114" s="314">
        <f>IF(C114=$A$159,M$70-M$65,IF(C114=$A$161,M$62,IF(C114=$A$162,M$62+M$63,IF(C114=$A$160,M$70))))</f>
        <v>0</v>
      </c>
      <c r="E114" s="347">
        <f>'12'!$B$134</f>
        <v>0</v>
      </c>
      <c r="F114" s="314">
        <f t="shared" si="224"/>
        <v>0</v>
      </c>
      <c r="G114" s="315">
        <f>+M12</f>
        <v>0</v>
      </c>
      <c r="H114" s="316">
        <f t="shared" si="225"/>
        <v>0</v>
      </c>
      <c r="I114" s="315">
        <f>+M41</f>
        <v>0</v>
      </c>
      <c r="J114" s="200">
        <f t="shared" si="226"/>
        <v>0</v>
      </c>
      <c r="K114" s="317">
        <f t="shared" si="227"/>
        <v>0</v>
      </c>
      <c r="L114" s="313">
        <f>'12'!$B$2</f>
        <v>0</v>
      </c>
      <c r="M114" s="313">
        <f>'12'!$B$4</f>
        <v>0</v>
      </c>
      <c r="N114" s="346">
        <f>'12'!$B$138</f>
        <v>44561</v>
      </c>
      <c r="O114" s="318" t="str">
        <f>'12'!$B$42</f>
        <v>No</v>
      </c>
      <c r="P114" s="103" t="str">
        <f>'12'!$B$137</f>
        <v>On Campus</v>
      </c>
      <c r="Q114" s="103"/>
      <c r="R114" s="103"/>
      <c r="S114" s="103"/>
      <c r="T114" s="103"/>
      <c r="U114" s="103"/>
      <c r="V114" s="103"/>
      <c r="W114" s="103"/>
      <c r="X114" s="103"/>
      <c r="Y114" s="103"/>
      <c r="Z114" s="103"/>
      <c r="AA114" s="103"/>
      <c r="AB114" s="103"/>
      <c r="AC114" s="103"/>
      <c r="AD114" s="103"/>
      <c r="AE114" s="103"/>
      <c r="AF114" s="103"/>
      <c r="AG114" s="103"/>
      <c r="AH114" s="103"/>
      <c r="AI114" s="103"/>
      <c r="AJ114" s="103"/>
      <c r="AK114" s="103"/>
      <c r="AL114" s="103"/>
      <c r="AM114" s="103"/>
      <c r="AN114" s="103"/>
      <c r="AO114" s="103"/>
      <c r="AP114" s="103"/>
      <c r="AQ114" s="103"/>
      <c r="AR114" s="103"/>
      <c r="AS114" s="103"/>
      <c r="AT114" s="103"/>
      <c r="AU114" s="103"/>
      <c r="AV114" s="103"/>
      <c r="AW114" s="103"/>
      <c r="AX114" s="103"/>
      <c r="AY114" s="103"/>
      <c r="AZ114" s="103"/>
      <c r="BA114" s="103"/>
      <c r="BB114" s="103"/>
      <c r="BC114" s="103"/>
      <c r="BD114" s="103"/>
      <c r="BE114" s="103"/>
    </row>
    <row r="115" spans="1:57" ht="45" x14ac:dyDescent="0.3">
      <c r="A115" s="312">
        <f>+N$2</f>
        <v>0</v>
      </c>
      <c r="B115" s="343">
        <f>'13'!$B$131</f>
        <v>0</v>
      </c>
      <c r="C115" s="313" t="str">
        <f>'13'!$B$132</f>
        <v>Salary &amp; Wages excluding Fringe Benefits</v>
      </c>
      <c r="D115" s="314">
        <f>IF(C115=$A$159,N$70-N$65,IF(C$115=$A$161,N$62,IF(C115=$A$162,N$62+N$63,IF(C115=$A$160,N$70))))</f>
        <v>0</v>
      </c>
      <c r="E115" s="347">
        <f>'13'!$B$134</f>
        <v>0</v>
      </c>
      <c r="F115" s="314">
        <f t="shared" si="224"/>
        <v>0</v>
      </c>
      <c r="G115" s="315">
        <f>+N12</f>
        <v>0</v>
      </c>
      <c r="H115" s="316">
        <f t="shared" si="225"/>
        <v>0</v>
      </c>
      <c r="I115" s="315">
        <f>+N41</f>
        <v>0</v>
      </c>
      <c r="J115" s="200">
        <f t="shared" si="226"/>
        <v>0</v>
      </c>
      <c r="K115" s="317">
        <f t="shared" si="227"/>
        <v>0</v>
      </c>
      <c r="L115" s="313">
        <f>'13'!$B$2</f>
        <v>0</v>
      </c>
      <c r="M115" s="313">
        <f>'13'!$B$4</f>
        <v>0</v>
      </c>
      <c r="N115" s="346">
        <f>'13'!$B$138</f>
        <v>44561</v>
      </c>
      <c r="O115" s="318" t="str">
        <f>'13'!$B$42</f>
        <v>No</v>
      </c>
      <c r="P115" s="103" t="str">
        <f>'13'!$B$137</f>
        <v>On Campus</v>
      </c>
      <c r="Q115" s="103"/>
      <c r="R115" s="103"/>
      <c r="S115" s="103"/>
      <c r="T115" s="103"/>
      <c r="U115" s="103"/>
      <c r="V115" s="103"/>
      <c r="W115" s="103"/>
      <c r="X115" s="103"/>
      <c r="Y115" s="103"/>
      <c r="Z115" s="103"/>
      <c r="AA115" s="103"/>
      <c r="AB115" s="103"/>
      <c r="AC115" s="103"/>
      <c r="AD115" s="103"/>
      <c r="AE115" s="103"/>
      <c r="AF115" s="103"/>
      <c r="AG115" s="103"/>
      <c r="AH115" s="103"/>
      <c r="AI115" s="103"/>
      <c r="AJ115" s="103"/>
      <c r="AK115" s="103"/>
      <c r="AL115" s="103"/>
      <c r="AM115" s="103"/>
      <c r="AN115" s="103"/>
      <c r="AO115" s="103"/>
      <c r="AP115" s="103"/>
      <c r="AQ115" s="103"/>
      <c r="AR115" s="103"/>
      <c r="AS115" s="103"/>
      <c r="AT115" s="103"/>
      <c r="AU115" s="103"/>
      <c r="AV115" s="103"/>
      <c r="AW115" s="103"/>
      <c r="AX115" s="103"/>
      <c r="AY115" s="103"/>
      <c r="AZ115" s="103"/>
      <c r="BA115" s="103"/>
      <c r="BB115" s="103"/>
      <c r="BC115" s="103"/>
      <c r="BD115" s="103"/>
      <c r="BE115" s="103"/>
    </row>
    <row r="116" spans="1:57" ht="45" x14ac:dyDescent="0.3">
      <c r="A116" s="312">
        <f>+O$2</f>
        <v>0</v>
      </c>
      <c r="B116" s="343">
        <f>'14'!$B$131</f>
        <v>0</v>
      </c>
      <c r="C116" s="313" t="str">
        <f>'14'!$B$132</f>
        <v>Salary &amp; Wages excluding Fringe Benefits</v>
      </c>
      <c r="D116" s="314">
        <f>IF(C116=$A$159,O$70-O$65,IF(C116=$A$161,O$62,IF(C116=$A$162,O$62+O$63,IF(C116=$A$160,O$70))))</f>
        <v>0</v>
      </c>
      <c r="E116" s="347">
        <f>'14'!$B$134</f>
        <v>0</v>
      </c>
      <c r="F116" s="314">
        <f t="shared" si="224"/>
        <v>0</v>
      </c>
      <c r="G116" s="315">
        <f>+O12</f>
        <v>0</v>
      </c>
      <c r="H116" s="316">
        <f t="shared" ref="H116:H146" si="228">F116-G116</f>
        <v>0</v>
      </c>
      <c r="I116" s="315">
        <f>+O41</f>
        <v>0</v>
      </c>
      <c r="J116" s="200">
        <f t="shared" si="226"/>
        <v>0</v>
      </c>
      <c r="K116" s="317">
        <f t="shared" ref="K116:K146" si="229">+G116+I116</f>
        <v>0</v>
      </c>
      <c r="L116" s="313">
        <f>'14'!$B$2</f>
        <v>0</v>
      </c>
      <c r="M116" s="313">
        <f>'14'!$B$4</f>
        <v>0</v>
      </c>
      <c r="N116" s="346">
        <f>'14'!$B$138</f>
        <v>44561</v>
      </c>
      <c r="O116" s="318" t="str">
        <f>'14'!$B$42</f>
        <v>No</v>
      </c>
      <c r="P116" s="103" t="str">
        <f>'14'!$B$137</f>
        <v>On Campus</v>
      </c>
      <c r="Q116" s="103"/>
      <c r="R116" s="103"/>
      <c r="S116" s="103"/>
      <c r="T116" s="103"/>
      <c r="U116" s="103"/>
      <c r="V116" s="103"/>
      <c r="W116" s="103"/>
      <c r="X116" s="103"/>
      <c r="Y116" s="103"/>
      <c r="Z116" s="103"/>
      <c r="AA116" s="103"/>
      <c r="AB116" s="103"/>
      <c r="AC116" s="103"/>
      <c r="AD116" s="103"/>
      <c r="AE116" s="103"/>
      <c r="AF116" s="103"/>
      <c r="AG116" s="103"/>
      <c r="AH116" s="103"/>
      <c r="AI116" s="103"/>
      <c r="AJ116" s="103"/>
      <c r="AK116" s="103"/>
      <c r="AL116" s="103"/>
      <c r="AM116" s="103"/>
      <c r="AN116" s="103"/>
      <c r="AO116" s="103"/>
      <c r="AP116" s="103"/>
      <c r="AQ116" s="103"/>
      <c r="AR116" s="103"/>
      <c r="AS116" s="103"/>
      <c r="AT116" s="103"/>
      <c r="AU116" s="103"/>
      <c r="AV116" s="103"/>
      <c r="AW116" s="103"/>
      <c r="AX116" s="103"/>
      <c r="AY116" s="103"/>
      <c r="AZ116" s="103"/>
      <c r="BA116" s="103"/>
      <c r="BB116" s="103"/>
      <c r="BC116" s="103"/>
      <c r="BD116" s="103"/>
      <c r="BE116" s="103"/>
    </row>
    <row r="117" spans="1:57" ht="45" x14ac:dyDescent="0.3">
      <c r="A117" s="312">
        <f>+P$2</f>
        <v>0</v>
      </c>
      <c r="B117" s="343">
        <f>'15'!$B$131</f>
        <v>0</v>
      </c>
      <c r="C117" s="313" t="str">
        <f>'15'!$B$132</f>
        <v>Salary &amp; Wages excluding Fringe Benefits</v>
      </c>
      <c r="D117" s="314">
        <f>IF(C117=$A$159,P$70-P$65,IF(C117=$A$161,P$62,IF(C117=$A$162,P$62+P$63,IF(C117=$A$160,P$70))))</f>
        <v>0</v>
      </c>
      <c r="E117" s="347">
        <f>'15'!$B$134</f>
        <v>0</v>
      </c>
      <c r="F117" s="314">
        <f t="shared" si="224"/>
        <v>0</v>
      </c>
      <c r="G117" s="315">
        <f>+P12</f>
        <v>0</v>
      </c>
      <c r="H117" s="316">
        <f t="shared" si="228"/>
        <v>0</v>
      </c>
      <c r="I117" s="315">
        <f>+P41</f>
        <v>0</v>
      </c>
      <c r="J117" s="200">
        <f t="shared" si="226"/>
        <v>0</v>
      </c>
      <c r="K117" s="317">
        <f t="shared" si="229"/>
        <v>0</v>
      </c>
      <c r="L117" s="313">
        <f>'15'!$B$2</f>
        <v>0</v>
      </c>
      <c r="M117" s="313">
        <f>'15'!$B$4</f>
        <v>0</v>
      </c>
      <c r="N117" s="346">
        <f>'15'!$B$138</f>
        <v>44561</v>
      </c>
      <c r="O117" s="318" t="str">
        <f>'15'!$B$42</f>
        <v>No</v>
      </c>
      <c r="P117" s="103" t="str">
        <f>'15'!$B$137</f>
        <v>On Campus</v>
      </c>
      <c r="Q117" s="103"/>
      <c r="R117" s="103"/>
      <c r="S117" s="103"/>
      <c r="T117" s="103"/>
      <c r="U117" s="103"/>
      <c r="V117" s="103"/>
      <c r="W117" s="103"/>
      <c r="X117" s="103"/>
      <c r="Y117" s="103"/>
      <c r="Z117" s="103"/>
      <c r="AA117" s="103"/>
      <c r="AB117" s="103"/>
      <c r="AC117" s="103"/>
      <c r="AD117" s="103"/>
      <c r="AE117" s="103"/>
      <c r="AF117" s="103"/>
      <c r="AG117" s="103"/>
      <c r="AH117" s="103"/>
      <c r="AI117" s="103"/>
      <c r="AJ117" s="103"/>
      <c r="AK117" s="103"/>
      <c r="AL117" s="103"/>
      <c r="AM117" s="103"/>
      <c r="AN117" s="103"/>
      <c r="AO117" s="103"/>
      <c r="AP117" s="103"/>
      <c r="AQ117" s="103"/>
      <c r="AR117" s="103"/>
      <c r="AS117" s="103"/>
      <c r="AT117" s="103"/>
      <c r="AU117" s="103"/>
      <c r="AV117" s="103"/>
      <c r="AW117" s="103"/>
      <c r="AX117" s="103"/>
      <c r="AY117" s="103"/>
      <c r="AZ117" s="103"/>
      <c r="BA117" s="103"/>
      <c r="BB117" s="103"/>
      <c r="BC117" s="103"/>
      <c r="BD117" s="103"/>
      <c r="BE117" s="103"/>
    </row>
    <row r="118" spans="1:57" ht="45" x14ac:dyDescent="0.3">
      <c r="A118" s="312">
        <f>+Q$2</f>
        <v>0</v>
      </c>
      <c r="B118" s="343">
        <f>'16'!$B$131</f>
        <v>0</v>
      </c>
      <c r="C118" s="313" t="str">
        <f>'16'!$B$132</f>
        <v>Salary &amp; Wages excluding Fringe Benefits</v>
      </c>
      <c r="D118" s="314">
        <f>IF(C118=$A$159,Q$70-Q$65,IF(C118=$A$161,Q$62,IF(C118=$A$162,Q$62+Q$63,IF(C118=$A$160,Q$70))))</f>
        <v>0</v>
      </c>
      <c r="E118" s="347">
        <f>'16'!$B$134</f>
        <v>0</v>
      </c>
      <c r="F118" s="314">
        <f t="shared" si="224"/>
        <v>0</v>
      </c>
      <c r="G118" s="315">
        <f>+Q12</f>
        <v>0</v>
      </c>
      <c r="H118" s="316">
        <f t="shared" si="228"/>
        <v>0</v>
      </c>
      <c r="I118" s="315">
        <f>+Q41</f>
        <v>0</v>
      </c>
      <c r="J118" s="200">
        <f t="shared" si="226"/>
        <v>0</v>
      </c>
      <c r="K118" s="317">
        <f t="shared" si="229"/>
        <v>0</v>
      </c>
      <c r="L118" s="313">
        <f>'16'!$B$2</f>
        <v>0</v>
      </c>
      <c r="M118" s="313">
        <f>'16'!$B$4</f>
        <v>0</v>
      </c>
      <c r="N118" s="346">
        <f>'16'!$B$138</f>
        <v>44561</v>
      </c>
      <c r="O118" s="318" t="str">
        <f>'16'!$B$42</f>
        <v>No</v>
      </c>
      <c r="P118" s="103" t="str">
        <f>'16'!$B$137</f>
        <v>On Campus</v>
      </c>
      <c r="Q118" s="103"/>
      <c r="R118" s="103"/>
      <c r="S118" s="103"/>
      <c r="T118" s="103"/>
      <c r="U118" s="103"/>
      <c r="V118" s="103"/>
      <c r="W118" s="103"/>
      <c r="X118" s="103"/>
      <c r="Y118" s="103"/>
      <c r="Z118" s="103"/>
      <c r="AA118" s="103"/>
      <c r="AB118" s="103"/>
      <c r="AC118" s="103"/>
      <c r="AD118" s="103"/>
      <c r="AE118" s="103"/>
      <c r="AF118" s="103"/>
      <c r="AG118" s="103"/>
      <c r="AH118" s="103"/>
      <c r="AI118" s="103"/>
      <c r="AJ118" s="103"/>
      <c r="AK118" s="103"/>
      <c r="AL118" s="103"/>
      <c r="AM118" s="103"/>
      <c r="AN118" s="103"/>
      <c r="AO118" s="103"/>
      <c r="AP118" s="103"/>
      <c r="AQ118" s="103"/>
      <c r="AR118" s="103"/>
      <c r="AS118" s="103"/>
      <c r="AT118" s="103"/>
      <c r="AU118" s="103"/>
      <c r="AV118" s="103"/>
      <c r="AW118" s="103"/>
      <c r="AX118" s="103"/>
      <c r="AY118" s="103"/>
      <c r="AZ118" s="103"/>
      <c r="BA118" s="103"/>
      <c r="BB118" s="103"/>
      <c r="BC118" s="103"/>
      <c r="BD118" s="103"/>
      <c r="BE118" s="103"/>
    </row>
    <row r="119" spans="1:57" ht="45" x14ac:dyDescent="0.3">
      <c r="A119" s="312">
        <f>+R$2</f>
        <v>0</v>
      </c>
      <c r="B119" s="343">
        <f>'17'!$B$131</f>
        <v>0</v>
      </c>
      <c r="C119" s="313" t="str">
        <f>'17'!$B$132</f>
        <v>Salary &amp; Wages excluding Fringe Benefits</v>
      </c>
      <c r="D119" s="314">
        <f>IF(C119=$A$159,R$70-R$65,IF(C119=$A$161,R$62,IF(C119=$A$162,R$62+R$63,IF(C119=$A$160,R$70))))</f>
        <v>0</v>
      </c>
      <c r="E119" s="347">
        <f>'17'!$B$134</f>
        <v>0</v>
      </c>
      <c r="F119" s="314">
        <f t="shared" si="224"/>
        <v>0</v>
      </c>
      <c r="G119" s="315">
        <f>+R12</f>
        <v>0</v>
      </c>
      <c r="H119" s="316">
        <f t="shared" si="228"/>
        <v>0</v>
      </c>
      <c r="I119" s="315">
        <f>+R41</f>
        <v>0</v>
      </c>
      <c r="J119" s="200">
        <f t="shared" si="226"/>
        <v>0</v>
      </c>
      <c r="K119" s="317">
        <f t="shared" si="229"/>
        <v>0</v>
      </c>
      <c r="L119" s="313">
        <f>'17'!$B$2</f>
        <v>0</v>
      </c>
      <c r="M119" s="313">
        <f>'17'!$B$4</f>
        <v>0</v>
      </c>
      <c r="N119" s="346">
        <f>'17'!$B$138</f>
        <v>44561</v>
      </c>
      <c r="O119" s="318" t="str">
        <f>'17'!$B$42</f>
        <v>No</v>
      </c>
      <c r="P119" s="103" t="str">
        <f>'17'!$B$137</f>
        <v>On Campus</v>
      </c>
      <c r="Q119" s="103"/>
      <c r="R119" s="103"/>
      <c r="S119" s="103"/>
      <c r="T119" s="103"/>
      <c r="U119" s="103"/>
      <c r="V119" s="103"/>
      <c r="W119" s="103"/>
      <c r="X119" s="103"/>
      <c r="Y119" s="103"/>
      <c r="Z119" s="103"/>
      <c r="AA119" s="103"/>
      <c r="AB119" s="103"/>
      <c r="AC119" s="103"/>
      <c r="AD119" s="103"/>
      <c r="AE119" s="103"/>
      <c r="AF119" s="103"/>
      <c r="AG119" s="103"/>
      <c r="AH119" s="103"/>
      <c r="AI119" s="103"/>
      <c r="AJ119" s="103"/>
      <c r="AK119" s="103"/>
      <c r="AL119" s="103"/>
      <c r="AM119" s="103"/>
      <c r="AN119" s="103"/>
      <c r="AO119" s="103"/>
      <c r="AP119" s="103"/>
      <c r="AQ119" s="103"/>
      <c r="AR119" s="103"/>
      <c r="AS119" s="103"/>
      <c r="AT119" s="103"/>
      <c r="AU119" s="103"/>
      <c r="AV119" s="103"/>
      <c r="AW119" s="103"/>
      <c r="AX119" s="103"/>
      <c r="AY119" s="103"/>
      <c r="AZ119" s="103"/>
      <c r="BA119" s="103"/>
      <c r="BB119" s="103"/>
      <c r="BC119" s="103"/>
      <c r="BD119" s="103"/>
      <c r="BE119" s="103"/>
    </row>
    <row r="120" spans="1:57" ht="45" x14ac:dyDescent="0.3">
      <c r="A120" s="312">
        <f>+S$2</f>
        <v>0</v>
      </c>
      <c r="B120" s="343">
        <f>'18'!$B$131</f>
        <v>0</v>
      </c>
      <c r="C120" s="313" t="str">
        <f>'18'!$B$132</f>
        <v>Salary &amp; Wages excluding Fringe Benefits</v>
      </c>
      <c r="D120" s="314">
        <f>IF(C120=$A$159,S$70-S$65,IF(C120=$A$161,S$62,IF(C120=$A$162,S$62+S$63,IF(C120=$A$160,S$70))))</f>
        <v>0</v>
      </c>
      <c r="E120" s="347">
        <f>'18'!$B$134</f>
        <v>0</v>
      </c>
      <c r="F120" s="314">
        <f t="shared" si="224"/>
        <v>0</v>
      </c>
      <c r="G120" s="315">
        <f>+S12</f>
        <v>0</v>
      </c>
      <c r="H120" s="316">
        <f t="shared" si="228"/>
        <v>0</v>
      </c>
      <c r="I120" s="315">
        <f>+S41</f>
        <v>0</v>
      </c>
      <c r="J120" s="200">
        <f t="shared" si="226"/>
        <v>0</v>
      </c>
      <c r="K120" s="317">
        <f t="shared" si="229"/>
        <v>0</v>
      </c>
      <c r="L120" s="313">
        <f>'18'!$B$2</f>
        <v>0</v>
      </c>
      <c r="M120" s="313">
        <f>'18'!$B$4</f>
        <v>0</v>
      </c>
      <c r="N120" s="346">
        <f>'18'!$B$138</f>
        <v>44561</v>
      </c>
      <c r="O120" s="318" t="str">
        <f>'18'!$B$42</f>
        <v>No</v>
      </c>
      <c r="P120" s="103" t="str">
        <f>'18'!$B$137</f>
        <v>On Campus</v>
      </c>
      <c r="Q120" s="103"/>
      <c r="R120" s="103"/>
      <c r="S120" s="103"/>
      <c r="T120" s="103"/>
      <c r="U120" s="103"/>
      <c r="V120" s="103"/>
      <c r="W120" s="103"/>
      <c r="X120" s="103"/>
      <c r="Y120" s="103"/>
      <c r="Z120" s="103"/>
      <c r="AA120" s="103"/>
      <c r="AB120" s="103"/>
      <c r="AC120" s="103"/>
      <c r="AD120" s="103"/>
      <c r="AE120" s="103"/>
      <c r="AF120" s="103"/>
      <c r="AG120" s="103"/>
      <c r="AH120" s="103"/>
      <c r="AI120" s="103"/>
      <c r="AJ120" s="103"/>
      <c r="AK120" s="103"/>
      <c r="AL120" s="103"/>
      <c r="AM120" s="103"/>
      <c r="AN120" s="103"/>
      <c r="AO120" s="103"/>
      <c r="AP120" s="103"/>
      <c r="AQ120" s="103"/>
      <c r="AR120" s="103"/>
      <c r="AS120" s="103"/>
      <c r="AT120" s="103"/>
      <c r="AU120" s="103"/>
      <c r="AV120" s="103"/>
      <c r="AW120" s="103"/>
      <c r="AX120" s="103"/>
      <c r="AY120" s="103"/>
      <c r="AZ120" s="103"/>
      <c r="BA120" s="103"/>
      <c r="BB120" s="103"/>
      <c r="BC120" s="103"/>
      <c r="BD120" s="103"/>
      <c r="BE120" s="103"/>
    </row>
    <row r="121" spans="1:57" ht="45" x14ac:dyDescent="0.3">
      <c r="A121" s="312">
        <f>+T$2</f>
        <v>0</v>
      </c>
      <c r="B121" s="343">
        <f>'19'!$B$131</f>
        <v>0</v>
      </c>
      <c r="C121" s="313" t="str">
        <f>'19'!$B$132</f>
        <v>Salary &amp; Wages excluding Fringe Benefits</v>
      </c>
      <c r="D121" s="314">
        <f>IF(C121=$A$159,T$70-T$65,IF(C121=$A$161,T$62,IF(C121=$A$162,T$62+T$63,IF(C121=$A$160,T$70))))</f>
        <v>0</v>
      </c>
      <c r="E121" s="347">
        <f>'19'!$B$134</f>
        <v>0</v>
      </c>
      <c r="F121" s="314">
        <f t="shared" si="224"/>
        <v>0</v>
      </c>
      <c r="G121" s="315">
        <f>+T12</f>
        <v>0</v>
      </c>
      <c r="H121" s="316">
        <f t="shared" si="228"/>
        <v>0</v>
      </c>
      <c r="I121" s="315">
        <f>+T41</f>
        <v>0</v>
      </c>
      <c r="J121" s="200">
        <f t="shared" si="226"/>
        <v>0</v>
      </c>
      <c r="K121" s="317">
        <f t="shared" si="229"/>
        <v>0</v>
      </c>
      <c r="L121" s="313">
        <f>'19'!$B$2</f>
        <v>0</v>
      </c>
      <c r="M121" s="313">
        <f>'19'!$B$4</f>
        <v>0</v>
      </c>
      <c r="N121" s="346">
        <f>'19'!$B$138</f>
        <v>44561</v>
      </c>
      <c r="O121" s="318" t="str">
        <f>'19'!$B$42</f>
        <v>No</v>
      </c>
      <c r="P121" s="103" t="str">
        <f>'19'!$B$137</f>
        <v>On Campus</v>
      </c>
      <c r="Q121" s="103"/>
      <c r="R121" s="103"/>
      <c r="S121" s="103"/>
      <c r="T121" s="103"/>
      <c r="U121" s="103"/>
      <c r="V121" s="103"/>
      <c r="W121" s="103"/>
      <c r="X121" s="103"/>
      <c r="Y121" s="103"/>
      <c r="Z121" s="103"/>
      <c r="AA121" s="103"/>
      <c r="AB121" s="103"/>
      <c r="AC121" s="103"/>
      <c r="AD121" s="103"/>
      <c r="AE121" s="103"/>
      <c r="AF121" s="103"/>
      <c r="AG121" s="103"/>
      <c r="AH121" s="103"/>
      <c r="AI121" s="103"/>
      <c r="AJ121" s="103"/>
      <c r="AK121" s="103"/>
      <c r="AL121" s="103"/>
      <c r="AM121" s="103"/>
      <c r="AN121" s="103"/>
      <c r="AO121" s="103"/>
      <c r="AP121" s="103"/>
      <c r="AQ121" s="103"/>
      <c r="AR121" s="103"/>
      <c r="AS121" s="103"/>
      <c r="AT121" s="103"/>
      <c r="AU121" s="103"/>
      <c r="AV121" s="103"/>
      <c r="AW121" s="103"/>
      <c r="AX121" s="103"/>
      <c r="AY121" s="103"/>
      <c r="AZ121" s="103"/>
      <c r="BA121" s="103"/>
      <c r="BB121" s="103"/>
      <c r="BC121" s="103"/>
      <c r="BD121" s="103"/>
      <c r="BE121" s="103"/>
    </row>
    <row r="122" spans="1:57" ht="45" x14ac:dyDescent="0.3">
      <c r="A122" s="312">
        <f>+U$2</f>
        <v>0</v>
      </c>
      <c r="B122" s="343">
        <f>'20'!$B$131</f>
        <v>0</v>
      </c>
      <c r="C122" s="313" t="str">
        <f>'20'!$B$132</f>
        <v>Salary &amp; Wages excluding Fringe Benefits</v>
      </c>
      <c r="D122" s="314">
        <f>IF(C122=$A$159,U$70-U$65,IF(C122=$A$161,U$62,IF(C122=$A$162,U$62+U$63,IF(C122=$A$160,U$70))))</f>
        <v>0</v>
      </c>
      <c r="E122" s="347">
        <f>'20'!$B$134</f>
        <v>0</v>
      </c>
      <c r="F122" s="314">
        <f t="shared" si="224"/>
        <v>0</v>
      </c>
      <c r="G122" s="315">
        <f>+U12</f>
        <v>0</v>
      </c>
      <c r="H122" s="316">
        <f t="shared" si="228"/>
        <v>0</v>
      </c>
      <c r="I122" s="315">
        <f>+U41</f>
        <v>0</v>
      </c>
      <c r="J122" s="200">
        <f t="shared" si="226"/>
        <v>0</v>
      </c>
      <c r="K122" s="317">
        <f t="shared" si="229"/>
        <v>0</v>
      </c>
      <c r="L122" s="313">
        <f>'20'!$B$2</f>
        <v>0</v>
      </c>
      <c r="M122" s="313">
        <f>'20'!$B$4</f>
        <v>0</v>
      </c>
      <c r="N122" s="346">
        <f>'20'!$B$138</f>
        <v>44561</v>
      </c>
      <c r="O122" s="318" t="str">
        <f>'20'!$B$42</f>
        <v>No</v>
      </c>
      <c r="P122" s="103" t="str">
        <f>'20'!$B$137</f>
        <v>On Campus</v>
      </c>
      <c r="Q122" s="103"/>
      <c r="R122" s="103"/>
      <c r="S122" s="103"/>
      <c r="T122" s="103"/>
      <c r="U122" s="103"/>
      <c r="V122" s="103"/>
      <c r="W122" s="103"/>
      <c r="X122" s="103"/>
      <c r="Y122" s="103"/>
      <c r="Z122" s="103"/>
      <c r="AA122" s="103"/>
      <c r="AB122" s="103"/>
      <c r="AC122" s="103"/>
      <c r="AD122" s="103"/>
      <c r="AE122" s="103"/>
      <c r="AF122" s="103"/>
      <c r="AG122" s="103"/>
      <c r="AH122" s="103"/>
      <c r="AI122" s="103"/>
      <c r="AJ122" s="103"/>
      <c r="AK122" s="103"/>
      <c r="AL122" s="103"/>
      <c r="AM122" s="103"/>
      <c r="AN122" s="103"/>
      <c r="AO122" s="103"/>
      <c r="AP122" s="103"/>
      <c r="AQ122" s="103"/>
      <c r="AR122" s="103"/>
      <c r="AS122" s="103"/>
      <c r="AT122" s="103"/>
      <c r="AU122" s="103"/>
      <c r="AV122" s="103"/>
      <c r="AW122" s="103"/>
      <c r="AX122" s="103"/>
      <c r="AY122" s="103"/>
      <c r="AZ122" s="103"/>
      <c r="BA122" s="103"/>
      <c r="BB122" s="103"/>
      <c r="BC122" s="103"/>
      <c r="BD122" s="103"/>
      <c r="BE122" s="103"/>
    </row>
    <row r="123" spans="1:57" ht="45" x14ac:dyDescent="0.3">
      <c r="A123" s="312">
        <f>+V$2</f>
        <v>0</v>
      </c>
      <c r="B123" s="343">
        <f>'21'!$B$131</f>
        <v>0</v>
      </c>
      <c r="C123" s="313" t="str">
        <f>'21'!$B$132</f>
        <v>Salary &amp; Wages excluding Fringe Benefits</v>
      </c>
      <c r="D123" s="314">
        <f>IF(C123=$A$159,V$70-V$65,IF(C123=$A$161,V$62,IF(C123=$A$162,V$62+V$63,IF(C123=$A$160,V$70))))</f>
        <v>0</v>
      </c>
      <c r="E123" s="347">
        <f>'21'!$B$134</f>
        <v>0</v>
      </c>
      <c r="F123" s="314">
        <f t="shared" si="224"/>
        <v>0</v>
      </c>
      <c r="G123" s="315">
        <f>+V12</f>
        <v>0</v>
      </c>
      <c r="H123" s="316">
        <f t="shared" si="228"/>
        <v>0</v>
      </c>
      <c r="I123" s="315">
        <f>+V41</f>
        <v>0</v>
      </c>
      <c r="J123" s="200">
        <f t="shared" si="226"/>
        <v>0</v>
      </c>
      <c r="K123" s="317">
        <f t="shared" si="229"/>
        <v>0</v>
      </c>
      <c r="L123" s="313">
        <f>'21'!$B$2</f>
        <v>0</v>
      </c>
      <c r="M123" s="313">
        <f>'21'!$B$4</f>
        <v>0</v>
      </c>
      <c r="N123" s="346">
        <f>'21'!$B$138</f>
        <v>44561</v>
      </c>
      <c r="O123" s="318" t="str">
        <f>'21'!$B$42</f>
        <v>No</v>
      </c>
      <c r="P123" s="103" t="str">
        <f>'21'!$B$137</f>
        <v>On Campus</v>
      </c>
      <c r="Q123" s="103"/>
      <c r="R123" s="103"/>
      <c r="S123" s="103"/>
      <c r="T123" s="103"/>
      <c r="U123" s="103"/>
      <c r="V123" s="103"/>
      <c r="W123" s="103"/>
      <c r="X123" s="103"/>
      <c r="Y123" s="103"/>
      <c r="Z123" s="103"/>
      <c r="AA123" s="103"/>
      <c r="AB123" s="103"/>
      <c r="AC123" s="103"/>
      <c r="AD123" s="103"/>
      <c r="AE123" s="103"/>
      <c r="AF123" s="103"/>
      <c r="AG123" s="103"/>
      <c r="AH123" s="103"/>
      <c r="AI123" s="103"/>
      <c r="AJ123" s="103"/>
      <c r="AK123" s="103"/>
      <c r="AL123" s="103"/>
      <c r="AM123" s="103"/>
      <c r="AN123" s="103"/>
      <c r="AO123" s="103"/>
      <c r="AP123" s="103"/>
      <c r="AQ123" s="103"/>
      <c r="AR123" s="103"/>
      <c r="AS123" s="103"/>
      <c r="AT123" s="103"/>
      <c r="AU123" s="103"/>
      <c r="AV123" s="103"/>
      <c r="AW123" s="103"/>
      <c r="AX123" s="162"/>
      <c r="AY123" s="103"/>
      <c r="AZ123" s="103"/>
      <c r="BA123" s="103"/>
      <c r="BB123" s="103"/>
      <c r="BC123" s="103"/>
      <c r="BD123" s="103"/>
      <c r="BE123" s="162"/>
    </row>
    <row r="124" spans="1:57" ht="45" x14ac:dyDescent="0.3">
      <c r="A124" s="312">
        <f>+W$2</f>
        <v>0</v>
      </c>
      <c r="B124" s="343">
        <f>'22'!$B$131</f>
        <v>0</v>
      </c>
      <c r="C124" s="313" t="str">
        <f>'22'!$B$132</f>
        <v>Salary &amp; Wages excluding Fringe Benefits</v>
      </c>
      <c r="D124" s="314">
        <f>IF(C124=$A$159,W$70-W$65,IF(C124=$A$161,W$62,IF(C124=$A$162,W$62+W$63,IF(C124=$A$160,W$70))))</f>
        <v>0</v>
      </c>
      <c r="E124" s="347">
        <f>'22'!$B$134</f>
        <v>0</v>
      </c>
      <c r="F124" s="314">
        <f t="shared" si="224"/>
        <v>0</v>
      </c>
      <c r="G124" s="315">
        <f>+W12</f>
        <v>0</v>
      </c>
      <c r="H124" s="316">
        <f t="shared" si="228"/>
        <v>0</v>
      </c>
      <c r="I124" s="315">
        <f>+W41</f>
        <v>0</v>
      </c>
      <c r="J124" s="200">
        <f t="shared" si="226"/>
        <v>0</v>
      </c>
      <c r="K124" s="317">
        <f t="shared" si="229"/>
        <v>0</v>
      </c>
      <c r="L124" s="313">
        <f>'22'!$B$2</f>
        <v>0</v>
      </c>
      <c r="M124" s="313">
        <f>'22'!$B$4</f>
        <v>0</v>
      </c>
      <c r="N124" s="346">
        <f>'22'!$B$138</f>
        <v>44561</v>
      </c>
      <c r="O124" s="318" t="str">
        <f>'22'!$B$42</f>
        <v>No</v>
      </c>
      <c r="P124" s="103" t="str">
        <f>'22'!$B$137</f>
        <v>On Campus</v>
      </c>
      <c r="Q124" s="103"/>
      <c r="R124" s="103"/>
      <c r="S124" s="103"/>
      <c r="T124" s="103"/>
      <c r="U124" s="103"/>
      <c r="V124" s="103"/>
      <c r="W124" s="103"/>
      <c r="X124" s="103"/>
      <c r="Y124" s="103"/>
      <c r="Z124" s="103"/>
      <c r="AA124" s="103"/>
      <c r="AB124" s="103"/>
      <c r="AC124" s="103"/>
      <c r="AD124" s="103"/>
      <c r="AE124" s="103"/>
      <c r="AF124" s="103"/>
      <c r="AG124" s="103"/>
      <c r="AH124" s="103"/>
      <c r="AI124" s="103"/>
      <c r="AJ124" s="103"/>
      <c r="AK124" s="103"/>
      <c r="AL124" s="103"/>
      <c r="AM124" s="103"/>
      <c r="AN124" s="103"/>
      <c r="AO124" s="103"/>
      <c r="AP124" s="103"/>
      <c r="AQ124" s="103"/>
      <c r="AR124" s="103"/>
      <c r="AS124" s="103"/>
      <c r="AT124" s="103"/>
      <c r="AU124" s="103"/>
      <c r="AV124" s="103"/>
      <c r="AW124" s="103"/>
      <c r="AX124" s="103"/>
      <c r="AY124" s="103"/>
      <c r="AZ124" s="103"/>
      <c r="BA124" s="103"/>
      <c r="BB124" s="103"/>
      <c r="BC124" s="103"/>
      <c r="BD124" s="103"/>
      <c r="BE124" s="103"/>
    </row>
    <row r="125" spans="1:57" ht="45" x14ac:dyDescent="0.3">
      <c r="A125" s="312">
        <f>+X$2</f>
        <v>0</v>
      </c>
      <c r="B125" s="343">
        <f>'23'!$B$131</f>
        <v>0</v>
      </c>
      <c r="C125" s="313" t="str">
        <f>'23'!$B$132</f>
        <v>Salary &amp; Wages excluding Fringe Benefits</v>
      </c>
      <c r="D125" s="314">
        <f>IF(C125=$A$159,X$70-X$65,IF(C125=$A$161,X$62,IF(C125=$A$162,X$62+X$63,IF(C125=$A$160,X$70))))</f>
        <v>0</v>
      </c>
      <c r="E125" s="347">
        <f>'23'!$B$134</f>
        <v>0</v>
      </c>
      <c r="F125" s="314">
        <f t="shared" si="224"/>
        <v>0</v>
      </c>
      <c r="G125" s="315">
        <f>+X12</f>
        <v>0</v>
      </c>
      <c r="H125" s="316">
        <f t="shared" si="228"/>
        <v>0</v>
      </c>
      <c r="I125" s="315">
        <f>+X41</f>
        <v>0</v>
      </c>
      <c r="J125" s="200">
        <f t="shared" si="226"/>
        <v>0</v>
      </c>
      <c r="K125" s="317">
        <f t="shared" si="229"/>
        <v>0</v>
      </c>
      <c r="L125" s="313">
        <f>'23'!$B$2</f>
        <v>0</v>
      </c>
      <c r="M125" s="313">
        <f>'23'!$B$4</f>
        <v>0</v>
      </c>
      <c r="N125" s="346">
        <f>'23'!$B$138</f>
        <v>44561</v>
      </c>
      <c r="O125" s="318" t="str">
        <f>'23'!$B$42</f>
        <v>No</v>
      </c>
      <c r="P125" s="103" t="str">
        <f>'23'!$B$137</f>
        <v>On Campus</v>
      </c>
      <c r="Q125" s="103"/>
      <c r="R125" s="103"/>
      <c r="S125" s="103"/>
      <c r="T125" s="103"/>
      <c r="U125" s="103"/>
      <c r="V125" s="103"/>
      <c r="W125" s="103"/>
      <c r="X125" s="103"/>
      <c r="Y125" s="103"/>
      <c r="Z125" s="103"/>
      <c r="AA125" s="103"/>
      <c r="AB125" s="103"/>
      <c r="AC125" s="103"/>
      <c r="AD125" s="103"/>
      <c r="AE125" s="103"/>
      <c r="AF125" s="103"/>
      <c r="AG125" s="103"/>
      <c r="AH125" s="103"/>
      <c r="AI125" s="103"/>
      <c r="AJ125" s="103"/>
      <c r="AK125" s="103"/>
      <c r="AL125" s="103"/>
      <c r="AM125" s="103"/>
      <c r="AN125" s="103"/>
      <c r="AO125" s="103"/>
      <c r="AP125" s="103"/>
      <c r="AQ125" s="103"/>
      <c r="AR125" s="103"/>
      <c r="AS125" s="103"/>
      <c r="AT125" s="103"/>
      <c r="AU125" s="103"/>
      <c r="AV125" s="103"/>
      <c r="AW125" s="103"/>
      <c r="AX125" s="267"/>
      <c r="AY125" s="103"/>
      <c r="AZ125" s="103"/>
      <c r="BA125" s="103"/>
      <c r="BB125" s="103"/>
      <c r="BC125" s="103"/>
      <c r="BD125" s="103"/>
      <c r="BE125" s="267"/>
    </row>
    <row r="126" spans="1:57" ht="45" x14ac:dyDescent="0.3">
      <c r="A126" s="312">
        <f>+Y$2</f>
        <v>0</v>
      </c>
      <c r="B126" s="343">
        <f>'24'!$B$131</f>
        <v>0</v>
      </c>
      <c r="C126" s="313" t="str">
        <f>'24'!$B$132</f>
        <v>Salary &amp; Wages excluding Fringe Benefits</v>
      </c>
      <c r="D126" s="314">
        <f>IF(C126=$A$159,Y$70-Y$65,IF(C126=$A$161,Y$62,IF(C126=$A$162,Y$62+Y$63,IF(C126=$A$160,Y$70))))</f>
        <v>0</v>
      </c>
      <c r="E126" s="347">
        <f>'24'!$B$134</f>
        <v>0</v>
      </c>
      <c r="F126" s="314">
        <f t="shared" si="224"/>
        <v>0</v>
      </c>
      <c r="G126" s="315">
        <f>+Y12</f>
        <v>0</v>
      </c>
      <c r="H126" s="316">
        <f t="shared" si="228"/>
        <v>0</v>
      </c>
      <c r="I126" s="315">
        <f>+Y41</f>
        <v>0</v>
      </c>
      <c r="J126" s="200">
        <f t="shared" si="226"/>
        <v>0</v>
      </c>
      <c r="K126" s="317">
        <f t="shared" si="229"/>
        <v>0</v>
      </c>
      <c r="L126" s="313">
        <f>'24'!$B$2</f>
        <v>0</v>
      </c>
      <c r="M126" s="313">
        <f>'24'!$B$4</f>
        <v>0</v>
      </c>
      <c r="N126" s="346">
        <f>'24'!$B$138</f>
        <v>44561</v>
      </c>
      <c r="O126" s="318" t="str">
        <f>'24'!$B$42</f>
        <v>No</v>
      </c>
      <c r="P126" s="103" t="str">
        <f>'24'!$B$137</f>
        <v>On Campus</v>
      </c>
      <c r="Q126" s="103"/>
      <c r="R126" s="103"/>
      <c r="S126" s="103"/>
      <c r="T126" s="103"/>
      <c r="U126" s="103"/>
      <c r="V126" s="103"/>
      <c r="W126" s="103"/>
      <c r="X126" s="103"/>
      <c r="Y126" s="103"/>
      <c r="Z126" s="103"/>
      <c r="AA126" s="103"/>
      <c r="AB126" s="103"/>
      <c r="AC126" s="103"/>
      <c r="AD126" s="103"/>
      <c r="AE126" s="103"/>
      <c r="AF126" s="103"/>
      <c r="AG126" s="103"/>
      <c r="AH126" s="103"/>
      <c r="AI126" s="103"/>
      <c r="AJ126" s="103"/>
      <c r="AK126" s="103"/>
      <c r="AL126" s="103"/>
      <c r="AM126" s="103"/>
      <c r="AN126" s="103"/>
      <c r="AO126" s="103"/>
      <c r="AP126" s="103"/>
      <c r="AQ126" s="103"/>
      <c r="AR126" s="103"/>
      <c r="AS126" s="103"/>
      <c r="AT126" s="103"/>
      <c r="AU126" s="103"/>
      <c r="AV126" s="103"/>
      <c r="AW126" s="103"/>
      <c r="AX126" s="162"/>
      <c r="AY126" s="103"/>
      <c r="AZ126" s="103"/>
      <c r="BA126" s="103"/>
      <c r="BB126" s="103"/>
      <c r="BC126" s="103"/>
      <c r="BD126" s="103"/>
      <c r="BE126" s="162"/>
    </row>
    <row r="127" spans="1:57" ht="45" x14ac:dyDescent="0.3">
      <c r="A127" s="312">
        <f>+Z$2</f>
        <v>0</v>
      </c>
      <c r="B127" s="343">
        <f>'25'!$B$131</f>
        <v>0</v>
      </c>
      <c r="C127" s="313" t="str">
        <f>'25'!$B$132</f>
        <v>Salary &amp; Wages excluding Fringe Benefits</v>
      </c>
      <c r="D127" s="314">
        <f>IF(C127=$A$159,Z$70-Z$65,IF(C127=$A$161,Z$62,IF(C127=$A$162,Z$62+Z$63,IF(C127=$A$160,Z$70))))</f>
        <v>0</v>
      </c>
      <c r="E127" s="347">
        <f>'25'!$B$134</f>
        <v>0</v>
      </c>
      <c r="F127" s="314">
        <f t="shared" si="224"/>
        <v>0</v>
      </c>
      <c r="G127" s="315">
        <f>+Z12</f>
        <v>0</v>
      </c>
      <c r="H127" s="316">
        <f t="shared" si="228"/>
        <v>0</v>
      </c>
      <c r="I127" s="315">
        <f>+Z41</f>
        <v>0</v>
      </c>
      <c r="J127" s="200">
        <f t="shared" si="226"/>
        <v>0</v>
      </c>
      <c r="K127" s="317">
        <f t="shared" si="229"/>
        <v>0</v>
      </c>
      <c r="L127" s="313">
        <f>'25'!$B$2</f>
        <v>0</v>
      </c>
      <c r="M127" s="313">
        <f>'25'!$B$4</f>
        <v>0</v>
      </c>
      <c r="N127" s="346">
        <f>'25'!$B$138</f>
        <v>44561</v>
      </c>
      <c r="O127" s="318" t="str">
        <f>'25'!$B$42</f>
        <v>No</v>
      </c>
      <c r="P127" s="103" t="str">
        <f>'25'!$B$137</f>
        <v>On Campus</v>
      </c>
      <c r="Q127" s="103"/>
      <c r="R127" s="103"/>
      <c r="S127" s="103"/>
      <c r="T127" s="103"/>
      <c r="U127" s="103"/>
      <c r="V127" s="103"/>
      <c r="W127" s="103"/>
      <c r="X127" s="103"/>
      <c r="Y127" s="103"/>
      <c r="Z127" s="103"/>
      <c r="AA127" s="103"/>
      <c r="AB127" s="103"/>
      <c r="AC127" s="103"/>
      <c r="AD127" s="103"/>
      <c r="AE127" s="103"/>
      <c r="AF127" s="103"/>
      <c r="AG127" s="103"/>
      <c r="AH127" s="103"/>
      <c r="AI127" s="103"/>
      <c r="AJ127" s="103"/>
      <c r="AK127" s="103"/>
      <c r="AL127" s="103"/>
      <c r="AM127" s="103"/>
      <c r="AN127" s="103"/>
      <c r="AO127" s="103"/>
      <c r="AP127" s="103"/>
      <c r="AQ127" s="103"/>
      <c r="AR127" s="103"/>
      <c r="AS127" s="103"/>
      <c r="AT127" s="103"/>
      <c r="AU127" s="103"/>
      <c r="AV127" s="103"/>
      <c r="AW127" s="103"/>
      <c r="AX127" s="162"/>
      <c r="AY127" s="103"/>
      <c r="AZ127" s="103"/>
      <c r="BA127" s="103"/>
      <c r="BB127" s="103"/>
      <c r="BC127" s="103"/>
      <c r="BD127" s="103"/>
      <c r="BE127" s="162"/>
    </row>
    <row r="128" spans="1:57" ht="45" x14ac:dyDescent="0.3">
      <c r="A128" s="312">
        <f>AA$2</f>
        <v>0</v>
      </c>
      <c r="B128" s="343">
        <f>'26'!$B$131</f>
        <v>0</v>
      </c>
      <c r="C128" s="313" t="str">
        <f>'26'!$B$132</f>
        <v>Salary &amp; Wages excluding Fringe Benefits</v>
      </c>
      <c r="D128" s="314">
        <f>IF(C128=$A$159,AA$70-AA$65,IF(C128=$A$161,AA$62,IF(C128=$A$162,AA$62+AA$63,IF(C128=$A$160,AA$70))))</f>
        <v>0</v>
      </c>
      <c r="E128" s="347">
        <f>'26'!$B$134</f>
        <v>0</v>
      </c>
      <c r="F128" s="314">
        <f t="shared" si="224"/>
        <v>0</v>
      </c>
      <c r="G128" s="315">
        <f>AA12</f>
        <v>0</v>
      </c>
      <c r="H128" s="316">
        <f t="shared" si="228"/>
        <v>0</v>
      </c>
      <c r="I128" s="315">
        <f>+AA41</f>
        <v>0</v>
      </c>
      <c r="J128" s="200">
        <f t="shared" si="226"/>
        <v>0</v>
      </c>
      <c r="K128" s="317">
        <f t="shared" si="229"/>
        <v>0</v>
      </c>
      <c r="L128" s="313">
        <f>'26'!$B$2</f>
        <v>0</v>
      </c>
      <c r="M128" s="313">
        <f>'26'!$B$4</f>
        <v>0</v>
      </c>
      <c r="N128" s="346">
        <f>'26'!$B$138</f>
        <v>44561</v>
      </c>
      <c r="O128" s="318" t="str">
        <f>'26'!$B$42</f>
        <v>No</v>
      </c>
      <c r="P128" s="103" t="str">
        <f>'26'!$B$137</f>
        <v>On Campus</v>
      </c>
      <c r="Q128" s="103"/>
      <c r="R128" s="103"/>
      <c r="S128" s="103"/>
      <c r="T128" s="103"/>
      <c r="U128" s="103"/>
      <c r="V128" s="103"/>
      <c r="W128" s="103"/>
      <c r="X128" s="103"/>
      <c r="Y128" s="103"/>
      <c r="Z128" s="103"/>
      <c r="AA128" s="103"/>
      <c r="AB128" s="103"/>
      <c r="AC128" s="103"/>
      <c r="AD128" s="103"/>
      <c r="AE128" s="103"/>
      <c r="AF128" s="103"/>
      <c r="AG128" s="103"/>
      <c r="AH128" s="103"/>
      <c r="AI128" s="103"/>
      <c r="AJ128" s="103"/>
      <c r="AK128" s="103"/>
      <c r="AL128" s="103"/>
      <c r="AM128" s="103"/>
      <c r="AN128" s="103"/>
      <c r="AO128" s="103"/>
      <c r="AP128" s="103"/>
      <c r="AQ128" s="103"/>
      <c r="AR128" s="103"/>
      <c r="AS128" s="103"/>
      <c r="AT128" s="103"/>
      <c r="AU128" s="103"/>
      <c r="AV128" s="103"/>
      <c r="AW128" s="103"/>
      <c r="AX128" s="162"/>
      <c r="AY128" s="103"/>
      <c r="AZ128" s="103"/>
      <c r="BA128" s="103"/>
      <c r="BB128" s="103"/>
      <c r="BC128" s="103"/>
      <c r="BD128" s="103"/>
      <c r="BE128" s="162"/>
    </row>
    <row r="129" spans="1:57" ht="45" x14ac:dyDescent="0.3">
      <c r="A129" s="312">
        <f>AB$2</f>
        <v>0</v>
      </c>
      <c r="B129" s="343">
        <f>'27'!$B$131</f>
        <v>0</v>
      </c>
      <c r="C129" s="313" t="str">
        <f>'27'!$B$132</f>
        <v>Salary &amp; Wages excluding Fringe Benefits</v>
      </c>
      <c r="D129" s="314">
        <f>IF(C129=$A$159,AB$70-AB$65,IF(C129=$A$161,AB$62,IF(C129=$A$162,AB$62+AB$63,IF(C129=$A$160,AB$70))))</f>
        <v>0</v>
      </c>
      <c r="E129" s="347">
        <f>'27'!$B$134</f>
        <v>0</v>
      </c>
      <c r="F129" s="314">
        <f t="shared" si="224"/>
        <v>0</v>
      </c>
      <c r="G129" s="315">
        <f>AB$12</f>
        <v>0</v>
      </c>
      <c r="H129" s="316">
        <f t="shared" si="228"/>
        <v>0</v>
      </c>
      <c r="I129" s="315">
        <f>+AB41</f>
        <v>0</v>
      </c>
      <c r="J129" s="200">
        <f t="shared" si="226"/>
        <v>0</v>
      </c>
      <c r="K129" s="317">
        <f t="shared" si="229"/>
        <v>0</v>
      </c>
      <c r="L129" s="313">
        <f>'27'!$B$2</f>
        <v>0</v>
      </c>
      <c r="M129" s="313">
        <f>'27'!$B$4</f>
        <v>0</v>
      </c>
      <c r="N129" s="346">
        <f>'27'!$B$138</f>
        <v>44561</v>
      </c>
      <c r="O129" s="318" t="str">
        <f>'27'!$B$42</f>
        <v>No</v>
      </c>
      <c r="P129" s="103" t="str">
        <f>'27'!$B$137</f>
        <v>On Campus</v>
      </c>
      <c r="Q129" s="103"/>
      <c r="R129" s="103"/>
      <c r="S129" s="103"/>
      <c r="T129" s="103"/>
      <c r="U129" s="103"/>
      <c r="V129" s="103"/>
      <c r="W129" s="103"/>
      <c r="X129" s="103"/>
      <c r="Y129" s="103"/>
      <c r="Z129" s="103"/>
      <c r="AA129" s="103"/>
      <c r="AB129" s="103"/>
      <c r="AC129" s="103"/>
      <c r="AD129" s="103"/>
      <c r="AE129" s="103"/>
      <c r="AF129" s="103"/>
      <c r="AG129" s="103"/>
      <c r="AH129" s="103"/>
      <c r="AI129" s="103"/>
      <c r="AJ129" s="103"/>
      <c r="AK129" s="103"/>
      <c r="AL129" s="103"/>
      <c r="AM129" s="103"/>
      <c r="AN129" s="103"/>
      <c r="AO129" s="103"/>
      <c r="AP129" s="103"/>
      <c r="AQ129" s="103"/>
      <c r="AR129" s="103"/>
      <c r="AS129" s="103"/>
      <c r="AT129" s="103"/>
      <c r="AU129" s="103"/>
      <c r="AV129" s="103"/>
      <c r="AW129" s="103"/>
      <c r="AX129" s="162"/>
      <c r="AY129" s="103"/>
      <c r="AZ129" s="103"/>
      <c r="BA129" s="103"/>
      <c r="BB129" s="103"/>
      <c r="BC129" s="103"/>
      <c r="BD129" s="103"/>
      <c r="BE129" s="162"/>
    </row>
    <row r="130" spans="1:57" ht="45" x14ac:dyDescent="0.3">
      <c r="A130" s="312">
        <f>AC$2</f>
        <v>0</v>
      </c>
      <c r="B130" s="343">
        <f>'28'!$B$131</f>
        <v>0</v>
      </c>
      <c r="C130" s="313" t="str">
        <f>'28'!$B$132</f>
        <v>Salary &amp; Wages excluding Fringe Benefits</v>
      </c>
      <c r="D130" s="314">
        <f>IF(C130=$A$159,AC$70-AC$65,IF(C130=$A$161,AC$62,IF(C130=$A$162,AC$62+AC$63,IF(C130=$A$160,AC$70))))</f>
        <v>0</v>
      </c>
      <c r="E130" s="347">
        <f>'28'!$B$134</f>
        <v>0</v>
      </c>
      <c r="F130" s="314">
        <f t="shared" si="224"/>
        <v>0</v>
      </c>
      <c r="G130" s="315">
        <f>AC$12</f>
        <v>0</v>
      </c>
      <c r="H130" s="316">
        <f t="shared" si="228"/>
        <v>0</v>
      </c>
      <c r="I130" s="315">
        <f>+AC41</f>
        <v>0</v>
      </c>
      <c r="J130" s="200">
        <f t="shared" si="226"/>
        <v>0</v>
      </c>
      <c r="K130" s="317">
        <f t="shared" si="229"/>
        <v>0</v>
      </c>
      <c r="L130" s="313">
        <f>'28'!$B$2</f>
        <v>0</v>
      </c>
      <c r="M130" s="313">
        <f>'28'!$B$4</f>
        <v>0</v>
      </c>
      <c r="N130" s="346">
        <f>'28'!$B$138</f>
        <v>44561</v>
      </c>
      <c r="O130" s="318" t="str">
        <f>'28'!$B$42</f>
        <v>No</v>
      </c>
      <c r="P130" s="103" t="str">
        <f>'28'!$B$137</f>
        <v>On Campus</v>
      </c>
      <c r="Q130" s="103"/>
      <c r="R130" s="103"/>
      <c r="S130" s="103"/>
      <c r="T130" s="103"/>
      <c r="U130" s="103"/>
      <c r="V130" s="103"/>
      <c r="W130" s="103"/>
      <c r="X130" s="103"/>
      <c r="Y130" s="103"/>
      <c r="Z130" s="103"/>
      <c r="AA130" s="103"/>
      <c r="AB130" s="103"/>
      <c r="AC130" s="103"/>
      <c r="AD130" s="103"/>
      <c r="AE130" s="103"/>
      <c r="AF130" s="103"/>
      <c r="AG130" s="103"/>
      <c r="AH130" s="103"/>
      <c r="AI130" s="103"/>
      <c r="AJ130" s="103"/>
      <c r="AK130" s="103"/>
      <c r="AL130" s="103"/>
      <c r="AM130" s="103"/>
      <c r="AN130" s="103"/>
      <c r="AO130" s="103"/>
      <c r="AP130" s="103"/>
      <c r="AQ130" s="103"/>
      <c r="AR130" s="103"/>
      <c r="AS130" s="103"/>
      <c r="AT130" s="103"/>
      <c r="AU130" s="103"/>
      <c r="AV130" s="103"/>
      <c r="AW130" s="103"/>
      <c r="AX130" s="162"/>
      <c r="AY130" s="103"/>
      <c r="AZ130" s="103"/>
      <c r="BA130" s="103"/>
      <c r="BB130" s="103"/>
      <c r="BC130" s="103"/>
      <c r="BD130" s="103"/>
      <c r="BE130" s="162"/>
    </row>
    <row r="131" spans="1:57" ht="45" x14ac:dyDescent="0.3">
      <c r="A131" s="312">
        <f>AD$2</f>
        <v>0</v>
      </c>
      <c r="B131" s="343">
        <f>'29'!$B$131</f>
        <v>0</v>
      </c>
      <c r="C131" s="313" t="str">
        <f>'29'!$B$132</f>
        <v>Salary &amp; Wages excluding Fringe Benefits</v>
      </c>
      <c r="D131" s="314">
        <f t="shared" ref="D131:D140" si="230">IF(C131=$A$159,AD$70-AD$65,IF(C131=$A$161,AD$62,IF(C131=$A$162,AD$62+AD$63,IF(C131=$A$160,AD$70))))</f>
        <v>0</v>
      </c>
      <c r="E131" s="347">
        <f>'29'!$B$134</f>
        <v>0</v>
      </c>
      <c r="F131" s="314">
        <f t="shared" si="224"/>
        <v>0</v>
      </c>
      <c r="G131" s="315">
        <f>AD$12</f>
        <v>0</v>
      </c>
      <c r="H131" s="316">
        <f t="shared" si="228"/>
        <v>0</v>
      </c>
      <c r="I131" s="315">
        <f>+AD41</f>
        <v>0</v>
      </c>
      <c r="J131" s="200">
        <f t="shared" si="226"/>
        <v>0</v>
      </c>
      <c r="K131" s="317">
        <f t="shared" si="229"/>
        <v>0</v>
      </c>
      <c r="L131" s="313">
        <f>'29'!$B$2</f>
        <v>0</v>
      </c>
      <c r="M131" s="313">
        <f>'29'!$B$4</f>
        <v>0</v>
      </c>
      <c r="N131" s="346">
        <f>'29'!$B$138</f>
        <v>44561</v>
      </c>
      <c r="O131" s="318" t="str">
        <f>'29'!$B$42</f>
        <v>No</v>
      </c>
      <c r="P131" s="103" t="str">
        <f>'29'!$B$137</f>
        <v>On Campus</v>
      </c>
      <c r="Q131" s="103"/>
      <c r="R131" s="103"/>
      <c r="S131" s="103"/>
      <c r="T131" s="103"/>
      <c r="U131" s="103"/>
      <c r="V131" s="103"/>
      <c r="W131" s="103"/>
      <c r="X131" s="103"/>
      <c r="Y131" s="103"/>
      <c r="Z131" s="103"/>
      <c r="AA131" s="103"/>
      <c r="AB131" s="103"/>
      <c r="AC131" s="103"/>
      <c r="AD131" s="103"/>
      <c r="AE131" s="103"/>
      <c r="AF131" s="103"/>
      <c r="AG131" s="103"/>
      <c r="AH131" s="103"/>
      <c r="AI131" s="103"/>
      <c r="AJ131" s="103"/>
      <c r="AK131" s="103"/>
      <c r="AL131" s="103"/>
      <c r="AM131" s="103"/>
      <c r="AN131" s="103"/>
      <c r="AO131" s="103"/>
      <c r="AP131" s="103"/>
      <c r="AQ131" s="103"/>
      <c r="AR131" s="103"/>
      <c r="AS131" s="103"/>
      <c r="AT131" s="103"/>
      <c r="AU131" s="103"/>
      <c r="AV131" s="103"/>
      <c r="AW131" s="103"/>
      <c r="AX131" s="162"/>
      <c r="AY131" s="103"/>
      <c r="AZ131" s="103"/>
      <c r="BA131" s="103"/>
      <c r="BB131" s="103"/>
      <c r="BC131" s="103"/>
      <c r="BD131" s="103"/>
      <c r="BE131" s="162"/>
    </row>
    <row r="132" spans="1:57" ht="45" x14ac:dyDescent="0.3">
      <c r="A132" s="320">
        <f>AE2</f>
        <v>0</v>
      </c>
      <c r="B132" s="343">
        <f>'30'!$B$131</f>
        <v>0</v>
      </c>
      <c r="C132" s="313" t="str">
        <f>'30'!$B$132</f>
        <v>Salary &amp; Wages excluding Fringe Benefits</v>
      </c>
      <c r="D132" s="314">
        <f t="shared" si="230"/>
        <v>0</v>
      </c>
      <c r="E132" s="347">
        <f>'30'!$B$134</f>
        <v>0</v>
      </c>
      <c r="F132" s="314">
        <f t="shared" si="224"/>
        <v>0</v>
      </c>
      <c r="G132" s="315">
        <f>AE12</f>
        <v>0</v>
      </c>
      <c r="H132" s="316">
        <f t="shared" si="228"/>
        <v>0</v>
      </c>
      <c r="I132" s="315">
        <f>AE41</f>
        <v>0</v>
      </c>
      <c r="J132" s="200">
        <f t="shared" si="226"/>
        <v>0</v>
      </c>
      <c r="K132" s="317">
        <f t="shared" si="229"/>
        <v>0</v>
      </c>
      <c r="L132" s="313">
        <f>'30'!$B$2</f>
        <v>0</v>
      </c>
      <c r="M132" s="313">
        <f>'30'!$B$4</f>
        <v>0</v>
      </c>
      <c r="N132" s="346">
        <f>'30'!$B$138</f>
        <v>44561</v>
      </c>
      <c r="O132" s="318" t="str">
        <f>'30'!$B$42</f>
        <v>No</v>
      </c>
      <c r="P132" s="103" t="str">
        <f>'30'!$B$137</f>
        <v>On Campus</v>
      </c>
      <c r="Q132" s="103"/>
      <c r="R132" s="103"/>
      <c r="S132" s="103"/>
      <c r="T132" s="103"/>
      <c r="U132" s="103"/>
      <c r="V132" s="103"/>
      <c r="W132" s="103"/>
      <c r="X132" s="103"/>
      <c r="Y132" s="103"/>
      <c r="Z132" s="103"/>
      <c r="AA132" s="103"/>
      <c r="AB132" s="103"/>
      <c r="AC132" s="103"/>
      <c r="AD132" s="103"/>
      <c r="AE132" s="103"/>
      <c r="AF132" s="103"/>
      <c r="AG132" s="103"/>
      <c r="AH132" s="103"/>
      <c r="AI132" s="103"/>
      <c r="AJ132" s="103"/>
      <c r="AK132" s="103"/>
      <c r="AL132" s="103"/>
      <c r="AM132" s="103"/>
      <c r="AN132" s="103"/>
      <c r="AO132" s="103"/>
      <c r="AP132" s="103"/>
      <c r="AQ132" s="103"/>
      <c r="AR132" s="103"/>
      <c r="AS132" s="103"/>
      <c r="AT132" s="103"/>
      <c r="AU132" s="103"/>
      <c r="AV132" s="103"/>
      <c r="AW132" s="103"/>
      <c r="AX132" s="162"/>
      <c r="AY132" s="103"/>
      <c r="AZ132" s="103"/>
      <c r="BA132" s="103"/>
      <c r="BB132" s="103"/>
      <c r="BC132" s="103"/>
      <c r="BD132" s="103"/>
      <c r="BE132" s="162"/>
    </row>
    <row r="133" spans="1:57" ht="45" x14ac:dyDescent="0.3">
      <c r="A133" s="312">
        <f>AF$2</f>
        <v>0</v>
      </c>
      <c r="B133" s="343">
        <f>'31'!$B$131</f>
        <v>0</v>
      </c>
      <c r="C133" s="313" t="str">
        <f>'31'!$B$132</f>
        <v>Salary &amp; Wages excluding Fringe Benefits</v>
      </c>
      <c r="D133" s="314">
        <f t="shared" si="230"/>
        <v>0</v>
      </c>
      <c r="E133" s="347">
        <f>'31'!$B$134</f>
        <v>0</v>
      </c>
      <c r="F133" s="314">
        <f t="shared" si="224"/>
        <v>0</v>
      </c>
      <c r="G133" s="315">
        <f>AF$12</f>
        <v>0</v>
      </c>
      <c r="H133" s="316">
        <f t="shared" si="228"/>
        <v>0</v>
      </c>
      <c r="I133" s="315">
        <f>AF41</f>
        <v>0</v>
      </c>
      <c r="J133" s="200">
        <f t="shared" si="226"/>
        <v>0</v>
      </c>
      <c r="K133" s="317">
        <f t="shared" si="229"/>
        <v>0</v>
      </c>
      <c r="L133" s="313">
        <f>'31'!$B$2</f>
        <v>0</v>
      </c>
      <c r="M133" s="313">
        <f>'31'!$B$4</f>
        <v>0</v>
      </c>
      <c r="N133" s="346">
        <f>'31'!$B$138</f>
        <v>44561</v>
      </c>
      <c r="O133" s="318" t="str">
        <f>'31'!$B$42</f>
        <v>No</v>
      </c>
      <c r="P133" s="103" t="str">
        <f>'31'!$B$137</f>
        <v>On Campus</v>
      </c>
      <c r="Q133" s="103"/>
      <c r="R133" s="103"/>
      <c r="S133" s="103"/>
      <c r="T133" s="103"/>
      <c r="U133" s="103"/>
      <c r="V133" s="103"/>
      <c r="W133" s="103"/>
      <c r="X133" s="103"/>
      <c r="Y133" s="103"/>
      <c r="Z133" s="103"/>
      <c r="AA133" s="103"/>
      <c r="AB133" s="103"/>
      <c r="AC133" s="103"/>
      <c r="AD133" s="103"/>
      <c r="AE133" s="103"/>
      <c r="AF133" s="103"/>
      <c r="AG133" s="103"/>
      <c r="AH133" s="103"/>
      <c r="AI133" s="103"/>
      <c r="AJ133" s="103"/>
      <c r="AK133" s="103"/>
      <c r="AL133" s="103"/>
      <c r="AM133" s="103"/>
      <c r="AN133" s="103"/>
      <c r="AO133" s="103"/>
      <c r="AP133" s="103"/>
      <c r="AQ133" s="103"/>
      <c r="AR133" s="103"/>
      <c r="AS133" s="103"/>
      <c r="AT133" s="103"/>
      <c r="AU133" s="103"/>
      <c r="AV133" s="103"/>
      <c r="AW133" s="103"/>
      <c r="AX133" s="162"/>
      <c r="AY133" s="103"/>
      <c r="AZ133" s="103"/>
      <c r="BA133" s="103"/>
      <c r="BB133" s="103"/>
      <c r="BC133" s="103"/>
      <c r="BD133" s="103"/>
      <c r="BE133" s="162"/>
    </row>
    <row r="134" spans="1:57" ht="45" x14ac:dyDescent="0.3">
      <c r="A134" s="312">
        <f>AG2</f>
        <v>0</v>
      </c>
      <c r="B134" s="343">
        <f>'32'!$B$131</f>
        <v>0</v>
      </c>
      <c r="C134" s="313" t="str">
        <f>'32'!$B$132</f>
        <v>Salary &amp; Wages excluding Fringe Benefits</v>
      </c>
      <c r="D134" s="314">
        <f t="shared" si="230"/>
        <v>0</v>
      </c>
      <c r="E134" s="347">
        <f>'32'!$B$134</f>
        <v>0</v>
      </c>
      <c r="F134" s="314">
        <f t="shared" si="224"/>
        <v>0</v>
      </c>
      <c r="G134" s="315">
        <f>AG12</f>
        <v>0</v>
      </c>
      <c r="H134" s="316">
        <f t="shared" si="228"/>
        <v>0</v>
      </c>
      <c r="I134" s="315">
        <f>AG41</f>
        <v>0</v>
      </c>
      <c r="J134" s="200">
        <f t="shared" si="226"/>
        <v>0</v>
      </c>
      <c r="K134" s="317">
        <f t="shared" si="229"/>
        <v>0</v>
      </c>
      <c r="L134" s="313">
        <f>'32'!$B$2</f>
        <v>0</v>
      </c>
      <c r="M134" s="313">
        <f>'32'!$B$4</f>
        <v>0</v>
      </c>
      <c r="N134" s="346">
        <f>'32'!$B$138</f>
        <v>44561</v>
      </c>
      <c r="O134" s="318" t="str">
        <f>'32'!$B$42</f>
        <v>No</v>
      </c>
      <c r="P134" s="103" t="str">
        <f>'32'!$B$137</f>
        <v>On Campus</v>
      </c>
      <c r="Q134" s="103"/>
      <c r="R134" s="103"/>
      <c r="S134" s="103"/>
      <c r="T134" s="103"/>
      <c r="U134" s="103"/>
      <c r="V134" s="103"/>
      <c r="W134" s="103"/>
      <c r="X134" s="103"/>
      <c r="Y134" s="103"/>
      <c r="Z134" s="103"/>
      <c r="AA134" s="103"/>
      <c r="AB134" s="103"/>
      <c r="AC134" s="103"/>
      <c r="AD134" s="103"/>
      <c r="AE134" s="103"/>
      <c r="AF134" s="103"/>
      <c r="AG134" s="103"/>
      <c r="AH134" s="103"/>
      <c r="AI134" s="103"/>
      <c r="AJ134" s="103"/>
      <c r="AK134" s="103"/>
      <c r="AL134" s="103"/>
      <c r="AM134" s="103"/>
      <c r="AN134" s="103"/>
      <c r="AO134" s="103"/>
      <c r="AP134" s="103"/>
      <c r="AQ134" s="103"/>
      <c r="AR134" s="103"/>
      <c r="AS134" s="103"/>
      <c r="AT134" s="103"/>
      <c r="AU134" s="103"/>
      <c r="AV134" s="103"/>
      <c r="AW134" s="103"/>
      <c r="AX134" s="162"/>
      <c r="AY134" s="103"/>
      <c r="AZ134" s="103"/>
      <c r="BA134" s="103"/>
      <c r="BB134" s="103"/>
      <c r="BC134" s="103"/>
      <c r="BD134" s="103"/>
      <c r="BE134" s="162"/>
    </row>
    <row r="135" spans="1:57" ht="45" x14ac:dyDescent="0.3">
      <c r="A135" s="312">
        <f>AH2</f>
        <v>0</v>
      </c>
      <c r="B135" s="343">
        <f>'33'!$B$131</f>
        <v>0</v>
      </c>
      <c r="C135" s="313" t="str">
        <f>'33'!$B$132</f>
        <v>Salary &amp; Wages excluding Fringe Benefits</v>
      </c>
      <c r="D135" s="314">
        <f t="shared" si="230"/>
        <v>0</v>
      </c>
      <c r="E135" s="347">
        <f>'33'!$B$134</f>
        <v>0</v>
      </c>
      <c r="F135" s="314">
        <f t="shared" si="224"/>
        <v>0</v>
      </c>
      <c r="G135" s="315">
        <f>AH12</f>
        <v>0</v>
      </c>
      <c r="H135" s="316">
        <f t="shared" si="228"/>
        <v>0</v>
      </c>
      <c r="I135" s="315">
        <f>AH41</f>
        <v>0</v>
      </c>
      <c r="J135" s="200">
        <f t="shared" si="226"/>
        <v>0</v>
      </c>
      <c r="K135" s="317">
        <f t="shared" si="229"/>
        <v>0</v>
      </c>
      <c r="L135" s="313">
        <f>'33'!$B$2</f>
        <v>0</v>
      </c>
      <c r="M135" s="313">
        <f>'33'!$B$4</f>
        <v>0</v>
      </c>
      <c r="N135" s="346">
        <f>'33'!$B$138</f>
        <v>44561</v>
      </c>
      <c r="O135" s="318" t="str">
        <f>'33'!$B$42</f>
        <v>No</v>
      </c>
      <c r="P135" s="103" t="str">
        <f>'33'!$B$137</f>
        <v>On Campus</v>
      </c>
      <c r="Q135" s="103"/>
      <c r="R135" s="103"/>
      <c r="S135" s="103"/>
      <c r="T135" s="103"/>
      <c r="U135" s="103"/>
      <c r="V135" s="103"/>
      <c r="W135" s="103"/>
      <c r="X135" s="103"/>
      <c r="Y135" s="103"/>
      <c r="Z135" s="103"/>
      <c r="AA135" s="103"/>
      <c r="AB135" s="103"/>
      <c r="AC135" s="103"/>
      <c r="AD135" s="103"/>
      <c r="AE135" s="103"/>
      <c r="AF135" s="103"/>
      <c r="AG135" s="103"/>
      <c r="AH135" s="103"/>
      <c r="AI135" s="103"/>
      <c r="AJ135" s="103"/>
      <c r="AK135" s="103"/>
      <c r="AL135" s="103"/>
      <c r="AM135" s="103"/>
      <c r="AN135" s="103"/>
      <c r="AO135" s="103"/>
      <c r="AP135" s="103"/>
      <c r="AQ135" s="103"/>
      <c r="AR135" s="103"/>
      <c r="AS135" s="103"/>
      <c r="AT135" s="103"/>
      <c r="AU135" s="103"/>
      <c r="AV135" s="103"/>
      <c r="AW135" s="103"/>
      <c r="AX135" s="162"/>
      <c r="AY135" s="103"/>
      <c r="AZ135" s="103"/>
      <c r="BA135" s="103"/>
      <c r="BB135" s="103"/>
      <c r="BC135" s="103"/>
      <c r="BD135" s="103"/>
      <c r="BE135" s="162"/>
    </row>
    <row r="136" spans="1:57" ht="45" x14ac:dyDescent="0.3">
      <c r="A136" s="312">
        <f>AI2</f>
        <v>0</v>
      </c>
      <c r="B136" s="343">
        <f>'34'!$B$131</f>
        <v>0</v>
      </c>
      <c r="C136" s="313" t="str">
        <f>'34'!$B$132</f>
        <v>Salary &amp; Wages excluding Fringe Benefits</v>
      </c>
      <c r="D136" s="314">
        <f t="shared" si="230"/>
        <v>0</v>
      </c>
      <c r="E136" s="347">
        <f>'34'!$B$134</f>
        <v>0</v>
      </c>
      <c r="F136" s="314">
        <f t="shared" si="224"/>
        <v>0</v>
      </c>
      <c r="G136" s="315">
        <f>AI12</f>
        <v>0</v>
      </c>
      <c r="H136" s="316">
        <f t="shared" si="228"/>
        <v>0</v>
      </c>
      <c r="I136" s="315">
        <f>AI41</f>
        <v>0</v>
      </c>
      <c r="J136" s="200">
        <f t="shared" si="226"/>
        <v>0</v>
      </c>
      <c r="K136" s="317">
        <f t="shared" si="229"/>
        <v>0</v>
      </c>
      <c r="L136" s="313">
        <f>'34'!$B$2</f>
        <v>0</v>
      </c>
      <c r="M136" s="313">
        <f>'34'!$B$4</f>
        <v>0</v>
      </c>
      <c r="N136" s="346">
        <f>'34'!$B$138</f>
        <v>44561</v>
      </c>
      <c r="O136" s="318" t="str">
        <f>'34'!$B$42</f>
        <v>No</v>
      </c>
      <c r="P136" s="103" t="str">
        <f>'34'!$B$137</f>
        <v>On Campus</v>
      </c>
      <c r="Q136" s="103"/>
      <c r="R136" s="103"/>
      <c r="S136" s="103"/>
      <c r="T136" s="103"/>
      <c r="U136" s="103"/>
      <c r="V136" s="103"/>
      <c r="W136" s="103"/>
      <c r="X136" s="103"/>
      <c r="Y136" s="103"/>
      <c r="Z136" s="103"/>
      <c r="AA136" s="103"/>
      <c r="AB136" s="103"/>
      <c r="AC136" s="103"/>
      <c r="AD136" s="103"/>
      <c r="AE136" s="103"/>
      <c r="AF136" s="103"/>
      <c r="AG136" s="103"/>
      <c r="AH136" s="103"/>
      <c r="AI136" s="103"/>
      <c r="AJ136" s="103"/>
      <c r="AK136" s="103"/>
      <c r="AL136" s="103"/>
      <c r="AM136" s="103"/>
      <c r="AN136" s="103"/>
      <c r="AO136" s="103"/>
      <c r="AP136" s="103"/>
      <c r="AQ136" s="103"/>
      <c r="AR136" s="103"/>
      <c r="AS136" s="103"/>
      <c r="AT136" s="103"/>
      <c r="AU136" s="103"/>
      <c r="AV136" s="103"/>
      <c r="AW136" s="103"/>
      <c r="AX136" s="162"/>
      <c r="AY136" s="103"/>
      <c r="AZ136" s="103"/>
      <c r="BA136" s="103"/>
      <c r="BB136" s="103"/>
      <c r="BC136" s="103"/>
      <c r="BD136" s="103"/>
      <c r="BE136" s="162"/>
    </row>
    <row r="137" spans="1:57" ht="45" x14ac:dyDescent="0.3">
      <c r="A137" s="312">
        <f>AJ2</f>
        <v>0</v>
      </c>
      <c r="B137" s="343">
        <f>'35'!$B$131</f>
        <v>0</v>
      </c>
      <c r="C137" s="313" t="str">
        <f>'35'!$B$132</f>
        <v>Salary &amp; Wages excluding Fringe Benefits</v>
      </c>
      <c r="D137" s="314">
        <f t="shared" si="230"/>
        <v>0</v>
      </c>
      <c r="E137" s="347">
        <f>'35'!$B$134</f>
        <v>0</v>
      </c>
      <c r="F137" s="314">
        <f t="shared" si="224"/>
        <v>0</v>
      </c>
      <c r="G137" s="315">
        <f>AJ12</f>
        <v>0</v>
      </c>
      <c r="H137" s="316">
        <f t="shared" si="228"/>
        <v>0</v>
      </c>
      <c r="I137" s="315">
        <f>AJ41</f>
        <v>0</v>
      </c>
      <c r="J137" s="200">
        <f t="shared" si="226"/>
        <v>0</v>
      </c>
      <c r="K137" s="317">
        <f t="shared" si="229"/>
        <v>0</v>
      </c>
      <c r="L137" s="313">
        <f>'35'!$B$2</f>
        <v>0</v>
      </c>
      <c r="M137" s="313">
        <f>'35'!$B$4</f>
        <v>0</v>
      </c>
      <c r="N137" s="346">
        <f>'35'!$B$138</f>
        <v>44561</v>
      </c>
      <c r="O137" s="318" t="str">
        <f>'35'!$B$42</f>
        <v>No</v>
      </c>
      <c r="P137" s="103" t="str">
        <f>'35'!$B$137</f>
        <v>On Campus</v>
      </c>
      <c r="Q137" s="103"/>
      <c r="R137" s="103"/>
      <c r="S137" s="103"/>
      <c r="T137" s="103"/>
      <c r="U137" s="103"/>
      <c r="V137" s="103"/>
      <c r="W137" s="103"/>
      <c r="X137" s="103"/>
      <c r="Y137" s="103"/>
      <c r="Z137" s="103"/>
      <c r="AA137" s="103"/>
      <c r="AB137" s="103"/>
      <c r="AC137" s="103"/>
      <c r="AD137" s="103"/>
      <c r="AE137" s="103"/>
      <c r="AF137" s="103"/>
      <c r="AG137" s="103"/>
      <c r="AH137" s="103"/>
      <c r="AI137" s="103"/>
      <c r="AJ137" s="103"/>
      <c r="AK137" s="103"/>
      <c r="AL137" s="103"/>
      <c r="AM137" s="103"/>
      <c r="AN137" s="103"/>
      <c r="AO137" s="103"/>
      <c r="AP137" s="103"/>
      <c r="AQ137" s="103"/>
      <c r="AR137" s="103"/>
      <c r="AS137" s="103"/>
      <c r="AT137" s="103"/>
      <c r="AU137" s="103"/>
      <c r="AV137" s="103"/>
      <c r="AW137" s="103"/>
      <c r="AX137" s="162"/>
      <c r="AY137" s="103"/>
      <c r="AZ137" s="103"/>
      <c r="BA137" s="103"/>
      <c r="BB137" s="103"/>
      <c r="BC137" s="103"/>
      <c r="BD137" s="103"/>
      <c r="BE137" s="162"/>
    </row>
    <row r="138" spans="1:57" ht="45" x14ac:dyDescent="0.3">
      <c r="A138" s="312">
        <f>AK2</f>
        <v>0</v>
      </c>
      <c r="B138" s="343">
        <f>'36'!$B$131</f>
        <v>0</v>
      </c>
      <c r="C138" s="313" t="str">
        <f>'36'!$B$132</f>
        <v>Salary &amp; Wages excluding Fringe Benefits</v>
      </c>
      <c r="D138" s="314">
        <f t="shared" si="230"/>
        <v>0</v>
      </c>
      <c r="E138" s="347">
        <f>'36'!$B$134</f>
        <v>0</v>
      </c>
      <c r="F138" s="314">
        <f t="shared" si="224"/>
        <v>0</v>
      </c>
      <c r="G138" s="315">
        <f>AK12</f>
        <v>0</v>
      </c>
      <c r="H138" s="316">
        <f t="shared" si="228"/>
        <v>0</v>
      </c>
      <c r="I138" s="315">
        <f>AK41</f>
        <v>0</v>
      </c>
      <c r="J138" s="200">
        <f t="shared" si="226"/>
        <v>0</v>
      </c>
      <c r="K138" s="317">
        <f t="shared" si="229"/>
        <v>0</v>
      </c>
      <c r="L138" s="313">
        <f>'36'!$B$2</f>
        <v>0</v>
      </c>
      <c r="M138" s="313">
        <f>'36'!$B$4</f>
        <v>0</v>
      </c>
      <c r="N138" s="346">
        <f>'36'!$B$138</f>
        <v>44561</v>
      </c>
      <c r="O138" s="318" t="str">
        <f>'36'!$B$42</f>
        <v>No</v>
      </c>
      <c r="P138" s="103" t="str">
        <f>'36'!$B$137</f>
        <v>On Campus</v>
      </c>
      <c r="Q138" s="103"/>
      <c r="R138" s="103"/>
      <c r="S138" s="103"/>
      <c r="T138" s="103"/>
      <c r="U138" s="103"/>
      <c r="V138" s="103"/>
      <c r="W138" s="103"/>
      <c r="X138" s="103"/>
      <c r="Y138" s="103"/>
      <c r="Z138" s="103"/>
      <c r="AA138" s="103"/>
      <c r="AB138" s="103"/>
      <c r="AC138" s="103"/>
      <c r="AD138" s="103"/>
      <c r="AE138" s="103"/>
      <c r="AF138" s="103"/>
      <c r="AG138" s="103"/>
      <c r="AH138" s="103"/>
      <c r="AI138" s="103"/>
      <c r="AJ138" s="103"/>
      <c r="AK138" s="103"/>
      <c r="AL138" s="103"/>
      <c r="AM138" s="103"/>
      <c r="AN138" s="103"/>
      <c r="AO138" s="103"/>
      <c r="AP138" s="103"/>
      <c r="AQ138" s="103"/>
      <c r="AR138" s="103"/>
      <c r="AS138" s="103"/>
      <c r="AT138" s="103"/>
      <c r="AU138" s="103"/>
      <c r="AV138" s="103"/>
      <c r="AW138" s="103"/>
      <c r="AX138" s="162"/>
      <c r="AY138" s="103"/>
      <c r="AZ138" s="103"/>
      <c r="BA138" s="103"/>
      <c r="BB138" s="103"/>
      <c r="BC138" s="103"/>
      <c r="BD138" s="103"/>
      <c r="BE138" s="162"/>
    </row>
    <row r="139" spans="1:57" ht="45" x14ac:dyDescent="0.3">
      <c r="A139" s="312">
        <f>AL2</f>
        <v>0</v>
      </c>
      <c r="B139" s="343">
        <f>'37'!$B$131</f>
        <v>0</v>
      </c>
      <c r="C139" s="313" t="str">
        <f>'37'!$B$132</f>
        <v>Salary &amp; Wages excluding Fringe Benefits</v>
      </c>
      <c r="D139" s="314">
        <f t="shared" si="230"/>
        <v>0</v>
      </c>
      <c r="E139" s="347">
        <f>'37'!$B$134</f>
        <v>0</v>
      </c>
      <c r="F139" s="314">
        <f t="shared" si="224"/>
        <v>0</v>
      </c>
      <c r="G139" s="315">
        <f>AL12</f>
        <v>0</v>
      </c>
      <c r="H139" s="316">
        <f t="shared" si="228"/>
        <v>0</v>
      </c>
      <c r="I139" s="315">
        <f>AL41</f>
        <v>0</v>
      </c>
      <c r="J139" s="200">
        <f t="shared" si="226"/>
        <v>0</v>
      </c>
      <c r="K139" s="317">
        <f t="shared" si="229"/>
        <v>0</v>
      </c>
      <c r="L139" s="313">
        <f>'37'!$B$2</f>
        <v>0</v>
      </c>
      <c r="M139" s="313">
        <f>'37'!$B$4</f>
        <v>0</v>
      </c>
      <c r="N139" s="346">
        <f>'37'!$B$138</f>
        <v>44561</v>
      </c>
      <c r="O139" s="318" t="str">
        <f>'37'!$B$42</f>
        <v>No</v>
      </c>
      <c r="P139" s="103" t="str">
        <f>'37'!$B$137</f>
        <v>On Campus</v>
      </c>
      <c r="Q139" s="103"/>
      <c r="R139" s="103"/>
      <c r="S139" s="103"/>
      <c r="T139" s="103"/>
      <c r="U139" s="103"/>
      <c r="V139" s="103"/>
      <c r="W139" s="103"/>
      <c r="X139" s="103"/>
      <c r="Y139" s="103"/>
      <c r="Z139" s="103"/>
      <c r="AA139" s="103"/>
      <c r="AB139" s="103"/>
      <c r="AC139" s="103"/>
      <c r="AD139" s="103"/>
      <c r="AE139" s="103"/>
      <c r="AF139" s="103"/>
      <c r="AG139" s="103"/>
      <c r="AH139" s="103"/>
      <c r="AI139" s="103"/>
      <c r="AJ139" s="103"/>
      <c r="AK139" s="103"/>
      <c r="AL139" s="103"/>
      <c r="AM139" s="103"/>
      <c r="AN139" s="103"/>
      <c r="AO139" s="103"/>
      <c r="AP139" s="103"/>
      <c r="AQ139" s="103"/>
      <c r="AR139" s="103"/>
      <c r="AS139" s="103"/>
      <c r="AT139" s="103"/>
      <c r="AU139" s="103"/>
      <c r="AV139" s="103"/>
      <c r="AW139" s="103"/>
      <c r="AX139" s="162"/>
      <c r="AY139" s="103"/>
      <c r="AZ139" s="103"/>
      <c r="BA139" s="103"/>
      <c r="BB139" s="103"/>
      <c r="BC139" s="103"/>
      <c r="BD139" s="103"/>
      <c r="BE139" s="162"/>
    </row>
    <row r="140" spans="1:57" ht="45" x14ac:dyDescent="0.3">
      <c r="A140" s="312">
        <f>AM2</f>
        <v>0</v>
      </c>
      <c r="B140" s="343">
        <f>'38'!$B$131</f>
        <v>0</v>
      </c>
      <c r="C140" s="313" t="str">
        <f>'38'!$B$132</f>
        <v>Salary &amp; Wages excluding Fringe Benefits</v>
      </c>
      <c r="D140" s="314">
        <f t="shared" si="230"/>
        <v>0</v>
      </c>
      <c r="E140" s="347">
        <f>'38'!$B$134</f>
        <v>0</v>
      </c>
      <c r="F140" s="314">
        <f t="shared" si="224"/>
        <v>0</v>
      </c>
      <c r="G140" s="315">
        <f>AM12</f>
        <v>0</v>
      </c>
      <c r="H140" s="316">
        <f t="shared" si="228"/>
        <v>0</v>
      </c>
      <c r="I140" s="315">
        <f>AM41</f>
        <v>0</v>
      </c>
      <c r="J140" s="200">
        <f t="shared" si="226"/>
        <v>0</v>
      </c>
      <c r="K140" s="317">
        <f t="shared" si="229"/>
        <v>0</v>
      </c>
      <c r="L140" s="313">
        <f>'38'!$B$2</f>
        <v>0</v>
      </c>
      <c r="M140" s="313">
        <f>'38'!$B$4</f>
        <v>0</v>
      </c>
      <c r="N140" s="346">
        <f>'38'!$B$138</f>
        <v>44561</v>
      </c>
      <c r="O140" s="318" t="str">
        <f>'38'!$B$42</f>
        <v>No</v>
      </c>
      <c r="P140" s="103" t="str">
        <f>'38'!$B$137</f>
        <v>On Campus</v>
      </c>
      <c r="Q140" s="103"/>
      <c r="R140" s="103"/>
      <c r="S140" s="103"/>
      <c r="T140" s="103"/>
      <c r="U140" s="103"/>
      <c r="V140" s="103"/>
      <c r="W140" s="103"/>
      <c r="X140" s="103"/>
      <c r="Y140" s="103"/>
      <c r="Z140" s="103"/>
      <c r="AA140" s="103"/>
      <c r="AB140" s="103"/>
      <c r="AC140" s="103"/>
      <c r="AD140" s="103"/>
      <c r="AE140" s="103"/>
      <c r="AF140" s="103"/>
      <c r="AG140" s="103"/>
      <c r="AH140" s="103"/>
      <c r="AI140" s="103"/>
      <c r="AJ140" s="103"/>
      <c r="AK140" s="103"/>
      <c r="AL140" s="103"/>
      <c r="AM140" s="103"/>
      <c r="AN140" s="103"/>
      <c r="AO140" s="103"/>
      <c r="AP140" s="103"/>
      <c r="AQ140" s="103"/>
      <c r="AR140" s="103"/>
      <c r="AS140" s="103"/>
      <c r="AT140" s="103"/>
      <c r="AU140" s="103"/>
      <c r="AV140" s="103"/>
      <c r="AW140" s="103"/>
      <c r="AX140" s="162"/>
      <c r="AY140" s="103"/>
      <c r="AZ140" s="103"/>
      <c r="BA140" s="103"/>
      <c r="BB140" s="103"/>
      <c r="BC140" s="103"/>
      <c r="BD140" s="103"/>
      <c r="BE140" s="162"/>
    </row>
    <row r="141" spans="1:57" ht="45" x14ac:dyDescent="0.3">
      <c r="A141" s="320">
        <f>AN2</f>
        <v>0</v>
      </c>
      <c r="B141" s="343">
        <f>'39'!$B$131</f>
        <v>0</v>
      </c>
      <c r="C141" s="313" t="str">
        <f>'39'!$B$132</f>
        <v>Salary &amp; Wages excluding Fringe Benefits</v>
      </c>
      <c r="D141" s="314">
        <f>IF(C141=$A$159,AG$70-AG$65,IF(C141=$A$161,AG$62,IF(C141=$A$162,AG$62+AG$63,IF(C141=$A$160,AG$70))))</f>
        <v>0</v>
      </c>
      <c r="E141" s="347">
        <f>'39'!$B$134</f>
        <v>0</v>
      </c>
      <c r="F141" s="314">
        <f t="shared" si="224"/>
        <v>0</v>
      </c>
      <c r="G141" s="315">
        <f>AN12</f>
        <v>0</v>
      </c>
      <c r="H141" s="316">
        <f t="shared" si="228"/>
        <v>0</v>
      </c>
      <c r="I141" s="315">
        <f>AN41</f>
        <v>0</v>
      </c>
      <c r="J141" s="200">
        <f t="shared" si="226"/>
        <v>0</v>
      </c>
      <c r="K141" s="317">
        <f t="shared" si="229"/>
        <v>0</v>
      </c>
      <c r="L141" s="313">
        <f>'39'!$B$2</f>
        <v>0</v>
      </c>
      <c r="M141" s="313">
        <f>'39'!$B$4</f>
        <v>0</v>
      </c>
      <c r="N141" s="346">
        <f>'39'!$B$138</f>
        <v>44561</v>
      </c>
      <c r="O141" s="318" t="str">
        <f>'39'!$B$42</f>
        <v>No</v>
      </c>
      <c r="P141" s="103" t="str">
        <f>'39'!$B$137</f>
        <v>On Campus</v>
      </c>
      <c r="Q141" s="103"/>
      <c r="R141" s="103"/>
      <c r="S141" s="103"/>
      <c r="T141" s="103"/>
      <c r="U141" s="103"/>
      <c r="V141" s="103"/>
      <c r="W141" s="103"/>
      <c r="X141" s="103"/>
      <c r="Y141" s="103"/>
      <c r="Z141" s="103"/>
      <c r="AA141" s="103"/>
      <c r="AB141" s="103"/>
      <c r="AC141" s="103"/>
      <c r="AD141" s="103"/>
      <c r="AE141" s="103"/>
      <c r="AF141" s="103"/>
      <c r="AG141" s="103"/>
      <c r="AH141" s="103"/>
      <c r="AI141" s="103"/>
      <c r="AJ141" s="103"/>
      <c r="AK141" s="103"/>
      <c r="AL141" s="103"/>
      <c r="AM141" s="103"/>
      <c r="AN141" s="103"/>
      <c r="AO141" s="103"/>
      <c r="AP141" s="103"/>
      <c r="AQ141" s="103"/>
      <c r="AR141" s="103"/>
      <c r="AS141" s="103"/>
      <c r="AT141" s="103"/>
      <c r="AU141" s="103"/>
      <c r="AV141" s="103"/>
      <c r="AW141" s="103"/>
      <c r="AX141" s="162"/>
      <c r="AY141" s="103"/>
      <c r="AZ141" s="103"/>
      <c r="BA141" s="103"/>
      <c r="BB141" s="103"/>
      <c r="BC141" s="103"/>
      <c r="BD141" s="103"/>
      <c r="BE141" s="162"/>
    </row>
    <row r="142" spans="1:57" ht="45" x14ac:dyDescent="0.3">
      <c r="A142" s="312">
        <f>AO2</f>
        <v>0</v>
      </c>
      <c r="B142" s="343">
        <f>'40'!$B$131</f>
        <v>0</v>
      </c>
      <c r="C142" s="313" t="str">
        <f>'40'!$B$132</f>
        <v>Salary &amp; Wages excluding Fringe Benefits</v>
      </c>
      <c r="D142" s="314">
        <f>IF(C142=$A$159,AH$70-AH$65,IF(C142=$A$161,AH$62,IF(C142=$A$162,AH$62+AH$63,IF(C142=$A$160,AH$70))))</f>
        <v>0</v>
      </c>
      <c r="E142" s="347">
        <f>'40'!$B$134</f>
        <v>0</v>
      </c>
      <c r="F142" s="314">
        <f t="shared" si="224"/>
        <v>0</v>
      </c>
      <c r="G142" s="315">
        <f>AO12</f>
        <v>0</v>
      </c>
      <c r="H142" s="316">
        <f t="shared" si="228"/>
        <v>0</v>
      </c>
      <c r="I142" s="315">
        <f>AO41</f>
        <v>0</v>
      </c>
      <c r="J142" s="200">
        <f t="shared" si="226"/>
        <v>0</v>
      </c>
      <c r="K142" s="317">
        <f t="shared" si="229"/>
        <v>0</v>
      </c>
      <c r="L142" s="313">
        <f>'40'!$B$2</f>
        <v>0</v>
      </c>
      <c r="M142" s="313">
        <f>'40'!$B$4</f>
        <v>0</v>
      </c>
      <c r="N142" s="346">
        <f>'40'!$B$138</f>
        <v>44561</v>
      </c>
      <c r="O142" s="318" t="str">
        <f>'40'!$B$42</f>
        <v>No</v>
      </c>
      <c r="P142" s="103" t="str">
        <f>'40'!$B$137</f>
        <v>On Campus</v>
      </c>
      <c r="Q142" s="103"/>
      <c r="R142" s="103"/>
      <c r="S142" s="103"/>
      <c r="T142" s="103"/>
      <c r="U142" s="103"/>
      <c r="V142" s="103"/>
      <c r="W142" s="103"/>
      <c r="X142" s="103"/>
      <c r="Y142" s="103"/>
      <c r="Z142" s="103"/>
      <c r="AA142" s="103"/>
      <c r="AB142" s="103"/>
      <c r="AC142" s="103"/>
      <c r="AD142" s="103"/>
      <c r="AE142" s="103"/>
      <c r="AF142" s="103"/>
      <c r="AG142" s="103"/>
      <c r="AH142" s="103"/>
      <c r="AI142" s="103"/>
      <c r="AJ142" s="103"/>
      <c r="AK142" s="103"/>
      <c r="AL142" s="103"/>
      <c r="AM142" s="103"/>
      <c r="AN142" s="103"/>
      <c r="AO142" s="103"/>
      <c r="AP142" s="103"/>
      <c r="AQ142" s="103"/>
      <c r="AR142" s="103"/>
      <c r="AS142" s="103"/>
      <c r="AT142" s="103"/>
      <c r="AU142" s="103"/>
      <c r="AV142" s="103"/>
      <c r="AW142" s="103"/>
      <c r="AX142" s="162"/>
      <c r="AY142" s="103"/>
      <c r="AZ142" s="103"/>
      <c r="BA142" s="103"/>
      <c r="BB142" s="103"/>
      <c r="BC142" s="103"/>
      <c r="BD142" s="103"/>
      <c r="BE142" s="162"/>
    </row>
    <row r="143" spans="1:57" ht="45" x14ac:dyDescent="0.3">
      <c r="A143" s="312">
        <f>AP2</f>
        <v>0</v>
      </c>
      <c r="B143" s="343">
        <f>'41'!$B$131</f>
        <v>0</v>
      </c>
      <c r="C143" s="313" t="str">
        <f>'41'!$B$132</f>
        <v>Salary &amp; Wages excluding Fringe Benefits</v>
      </c>
      <c r="D143" s="314">
        <f>IF(C143=$A$159,AI$70-AI$65,IF(C143=$A$161,AI$62,IF(C143=$A$162,AI$62+AI$63,IF(C143=$A$160,AI$70))))</f>
        <v>0</v>
      </c>
      <c r="E143" s="347">
        <f>'41'!$B$134</f>
        <v>0</v>
      </c>
      <c r="F143" s="314">
        <f t="shared" si="224"/>
        <v>0</v>
      </c>
      <c r="G143" s="315">
        <f>AP12</f>
        <v>0</v>
      </c>
      <c r="H143" s="316">
        <f t="shared" si="228"/>
        <v>0</v>
      </c>
      <c r="I143" s="315">
        <f>AP41</f>
        <v>0</v>
      </c>
      <c r="J143" s="200">
        <f t="shared" si="226"/>
        <v>0</v>
      </c>
      <c r="K143" s="317">
        <f t="shared" si="229"/>
        <v>0</v>
      </c>
      <c r="L143" s="313">
        <f>'41'!$B$2</f>
        <v>0</v>
      </c>
      <c r="M143" s="313">
        <f>'41'!$B$4</f>
        <v>0</v>
      </c>
      <c r="N143" s="346">
        <f>'41'!$B$138</f>
        <v>44561</v>
      </c>
      <c r="O143" s="318" t="str">
        <f>'41'!$B$42</f>
        <v>No</v>
      </c>
      <c r="P143" s="103" t="str">
        <f>'41'!$B$137</f>
        <v>On Campus</v>
      </c>
      <c r="Q143" s="103"/>
      <c r="R143" s="103"/>
      <c r="S143" s="103"/>
      <c r="T143" s="103"/>
      <c r="U143" s="103"/>
      <c r="V143" s="103"/>
      <c r="W143" s="103"/>
      <c r="X143" s="103"/>
      <c r="Y143" s="103"/>
      <c r="Z143" s="103"/>
      <c r="AA143" s="103"/>
      <c r="AB143" s="103"/>
      <c r="AC143" s="103"/>
      <c r="AD143" s="103"/>
      <c r="AE143" s="103"/>
      <c r="AF143" s="103"/>
      <c r="AG143" s="103"/>
      <c r="AH143" s="103"/>
      <c r="AI143" s="103"/>
      <c r="AJ143" s="103"/>
      <c r="AK143" s="103"/>
      <c r="AL143" s="103"/>
      <c r="AM143" s="103"/>
      <c r="AN143" s="103"/>
      <c r="AO143" s="103"/>
      <c r="AP143" s="103"/>
      <c r="AQ143" s="103"/>
      <c r="AR143" s="103"/>
      <c r="AS143" s="103"/>
      <c r="AT143" s="103"/>
      <c r="AU143" s="103"/>
      <c r="AV143" s="103"/>
      <c r="AW143" s="103"/>
      <c r="AX143" s="127"/>
      <c r="AY143" s="103"/>
      <c r="AZ143" s="103"/>
      <c r="BA143" s="103"/>
      <c r="BB143" s="103"/>
      <c r="BC143" s="103"/>
      <c r="BD143" s="103"/>
      <c r="BE143" s="127"/>
    </row>
    <row r="144" spans="1:57" ht="45" x14ac:dyDescent="0.3">
      <c r="A144" s="312">
        <f>AQ2</f>
        <v>0</v>
      </c>
      <c r="B144" s="343">
        <f>'42'!$B$131</f>
        <v>0</v>
      </c>
      <c r="C144" s="313" t="str">
        <f>'42'!$B$132</f>
        <v>Salary &amp; Wages excluding Fringe Benefits</v>
      </c>
      <c r="D144" s="314">
        <f>IF(C144=$A$159,AJ$70-AJ$65,IF(C144=$A$161,AJ$62,IF(C144=$A$162,AJ$62+AJ$63,IF(C144=$A$160,AJ$70))))</f>
        <v>0</v>
      </c>
      <c r="E144" s="347">
        <f>'42'!$B$134</f>
        <v>0</v>
      </c>
      <c r="F144" s="314">
        <f t="shared" si="224"/>
        <v>0</v>
      </c>
      <c r="G144" s="315">
        <f>AQ12</f>
        <v>0</v>
      </c>
      <c r="H144" s="316">
        <f t="shared" si="228"/>
        <v>0</v>
      </c>
      <c r="I144" s="315">
        <f>AQ41</f>
        <v>0</v>
      </c>
      <c r="J144" s="200">
        <f t="shared" si="226"/>
        <v>0</v>
      </c>
      <c r="K144" s="317">
        <f t="shared" si="229"/>
        <v>0</v>
      </c>
      <c r="L144" s="313">
        <f>'42'!$B$2</f>
        <v>0</v>
      </c>
      <c r="M144" s="313">
        <f>'42'!$B$4</f>
        <v>0</v>
      </c>
      <c r="N144" s="346">
        <f>'42'!$B$138</f>
        <v>44561</v>
      </c>
      <c r="O144" s="318" t="str">
        <f>'42'!$B$42</f>
        <v>No</v>
      </c>
      <c r="P144" s="103" t="str">
        <f>'42'!$B$137</f>
        <v>On Campus</v>
      </c>
      <c r="Q144" s="103"/>
      <c r="R144" s="103"/>
      <c r="S144" s="103"/>
      <c r="T144" s="103"/>
      <c r="U144" s="103"/>
      <c r="V144" s="103"/>
      <c r="W144" s="103"/>
      <c r="X144" s="103"/>
      <c r="Y144" s="103"/>
      <c r="Z144" s="103"/>
      <c r="AA144" s="103"/>
      <c r="AB144" s="103"/>
      <c r="AC144" s="103"/>
      <c r="AD144" s="103"/>
      <c r="AE144" s="103"/>
      <c r="AF144" s="103"/>
      <c r="AG144" s="103"/>
      <c r="AH144" s="103"/>
      <c r="AI144" s="103"/>
      <c r="AJ144" s="103"/>
      <c r="AK144" s="103"/>
      <c r="AL144" s="103"/>
      <c r="AM144" s="103"/>
      <c r="AN144" s="103"/>
      <c r="AO144" s="103"/>
      <c r="AP144" s="103"/>
      <c r="AQ144" s="103"/>
      <c r="AR144" s="103"/>
      <c r="AS144" s="103"/>
      <c r="AT144" s="103"/>
      <c r="AU144" s="103"/>
      <c r="AV144" s="103"/>
      <c r="AW144" s="103"/>
      <c r="AX144" s="103"/>
      <c r="AY144" s="103"/>
      <c r="AZ144" s="103"/>
      <c r="BA144" s="103"/>
      <c r="BB144" s="103"/>
      <c r="BC144" s="103"/>
      <c r="BD144" s="103"/>
      <c r="BE144" s="103"/>
    </row>
    <row r="145" spans="1:57" ht="45" x14ac:dyDescent="0.3">
      <c r="A145" s="312">
        <f>AR2</f>
        <v>0</v>
      </c>
      <c r="B145" s="343">
        <f>'43'!$B$131</f>
        <v>0</v>
      </c>
      <c r="C145" s="313" t="str">
        <f>'43'!$B$132</f>
        <v>Salary &amp; Wages excluding Fringe Benefits</v>
      </c>
      <c r="D145" s="314"/>
      <c r="E145" s="347">
        <f>'43'!$B$134</f>
        <v>0</v>
      </c>
      <c r="F145" s="314">
        <f t="shared" si="224"/>
        <v>0</v>
      </c>
      <c r="G145" s="315">
        <f>AR12</f>
        <v>0</v>
      </c>
      <c r="H145" s="316">
        <f t="shared" si="228"/>
        <v>0</v>
      </c>
      <c r="I145" s="315">
        <f>AR41</f>
        <v>0</v>
      </c>
      <c r="J145" s="200">
        <f t="shared" si="226"/>
        <v>0</v>
      </c>
      <c r="K145" s="317">
        <f t="shared" si="229"/>
        <v>0</v>
      </c>
      <c r="L145" s="313">
        <f>'43'!$B$2</f>
        <v>0</v>
      </c>
      <c r="M145" s="313">
        <f>'43'!$B$4</f>
        <v>0</v>
      </c>
      <c r="N145" s="346">
        <f>'43'!$B$138</f>
        <v>44561</v>
      </c>
      <c r="O145" s="318" t="str">
        <f>'43'!$B$42</f>
        <v>No</v>
      </c>
      <c r="P145" s="103" t="str">
        <f>'43'!$B$137</f>
        <v>On Campus</v>
      </c>
      <c r="Q145" s="103"/>
      <c r="R145" s="103"/>
      <c r="S145" s="103"/>
      <c r="T145" s="103"/>
      <c r="U145" s="103"/>
      <c r="V145" s="103"/>
      <c r="W145" s="103"/>
      <c r="X145" s="103"/>
      <c r="Y145" s="103"/>
      <c r="Z145" s="103"/>
      <c r="AA145" s="103"/>
      <c r="AB145" s="103"/>
      <c r="AC145" s="103"/>
      <c r="AD145" s="103"/>
      <c r="AE145" s="103"/>
      <c r="AF145" s="103"/>
      <c r="AG145" s="103"/>
      <c r="AH145" s="103"/>
      <c r="AI145" s="103"/>
      <c r="AJ145" s="103"/>
      <c r="AK145" s="103"/>
      <c r="AL145" s="103"/>
      <c r="AM145" s="103"/>
      <c r="AN145" s="103"/>
      <c r="AO145" s="103"/>
      <c r="AP145" s="103"/>
      <c r="AQ145" s="103"/>
      <c r="AR145" s="103"/>
      <c r="AS145" s="103"/>
      <c r="AT145" s="103"/>
      <c r="AU145" s="103"/>
      <c r="AV145" s="103"/>
      <c r="AW145" s="103"/>
      <c r="AX145" s="103"/>
      <c r="AY145" s="103"/>
      <c r="AZ145" s="103"/>
      <c r="BA145" s="103"/>
      <c r="BB145" s="103"/>
      <c r="BC145" s="103"/>
      <c r="BD145" s="103"/>
      <c r="BE145" s="103"/>
    </row>
    <row r="146" spans="1:57" ht="45" x14ac:dyDescent="0.3">
      <c r="A146" s="312">
        <f>AS2</f>
        <v>0</v>
      </c>
      <c r="B146" s="343">
        <f>'44'!$B$131</f>
        <v>0</v>
      </c>
      <c r="C146" s="313" t="str">
        <f>'44'!$B$132</f>
        <v>Salary &amp; Wages excluding Fringe Benefits</v>
      </c>
      <c r="D146" s="314">
        <f>IF(C146=$A$159,AK$70-AK$65,IF(C146=$A$161,AK$62,IF(C146=$A$162,AK$62+AK$63,IF(C146=$A$160,AK$70))))</f>
        <v>0</v>
      </c>
      <c r="E146" s="347">
        <f>'44'!$B$134</f>
        <v>0</v>
      </c>
      <c r="F146" s="314">
        <f t="shared" si="224"/>
        <v>0</v>
      </c>
      <c r="G146" s="315">
        <f>AS12</f>
        <v>0</v>
      </c>
      <c r="H146" s="316">
        <f t="shared" si="228"/>
        <v>0</v>
      </c>
      <c r="I146" s="315">
        <f>AS41</f>
        <v>0</v>
      </c>
      <c r="J146" s="200">
        <f t="shared" si="226"/>
        <v>0</v>
      </c>
      <c r="K146" s="317">
        <f t="shared" si="229"/>
        <v>0</v>
      </c>
      <c r="L146" s="313">
        <f>'44'!$B$2</f>
        <v>0</v>
      </c>
      <c r="M146" s="313">
        <f>'44'!$B$4</f>
        <v>0</v>
      </c>
      <c r="N146" s="346">
        <f>'44'!$B$138</f>
        <v>44561</v>
      </c>
      <c r="O146" s="318" t="str">
        <f>'44'!$B$42</f>
        <v>No</v>
      </c>
      <c r="P146" s="103" t="str">
        <f>'44'!$B$137</f>
        <v>On Campus</v>
      </c>
      <c r="Q146" s="103"/>
      <c r="R146" s="103"/>
      <c r="S146" s="103"/>
      <c r="T146" s="103"/>
      <c r="U146" s="103"/>
      <c r="V146" s="103"/>
      <c r="W146" s="103"/>
      <c r="X146" s="103"/>
      <c r="Y146" s="103"/>
      <c r="Z146" s="103"/>
      <c r="AA146" s="103"/>
      <c r="AB146" s="103"/>
      <c r="AC146" s="103"/>
      <c r="AD146" s="103"/>
      <c r="AE146" s="103"/>
      <c r="AF146" s="103"/>
      <c r="AG146" s="103"/>
      <c r="AH146" s="103"/>
      <c r="AI146" s="103"/>
      <c r="AJ146" s="103"/>
      <c r="AK146" s="103"/>
      <c r="AL146" s="103"/>
      <c r="AM146" s="103"/>
      <c r="AN146" s="103"/>
      <c r="AO146" s="103"/>
      <c r="AP146" s="103"/>
      <c r="AQ146" s="103"/>
      <c r="AR146" s="103"/>
      <c r="AS146" s="103"/>
      <c r="AT146" s="103"/>
      <c r="AU146" s="103"/>
      <c r="AV146" s="103"/>
      <c r="AW146" s="103"/>
      <c r="AX146" s="103"/>
      <c r="AY146" s="103"/>
      <c r="AZ146" s="103"/>
      <c r="BA146" s="103"/>
      <c r="BB146" s="103"/>
      <c r="BC146" s="103"/>
      <c r="BD146" s="103"/>
      <c r="BE146" s="103"/>
    </row>
    <row r="147" spans="1:57" ht="15.75" thickBot="1" x14ac:dyDescent="0.35">
      <c r="A147" s="321" t="s">
        <v>16</v>
      </c>
      <c r="B147" s="321"/>
      <c r="C147" s="321"/>
      <c r="D147" s="322">
        <f>SUM(D103:D127)</f>
        <v>0</v>
      </c>
      <c r="E147" s="322">
        <f>SUM(E103:E127)</f>
        <v>0</v>
      </c>
      <c r="F147" s="322">
        <f t="shared" ref="F147:K147" si="231">SUM(F103:F146)</f>
        <v>0</v>
      </c>
      <c r="G147" s="323">
        <f t="shared" si="231"/>
        <v>0</v>
      </c>
      <c r="H147" s="322">
        <f t="shared" si="231"/>
        <v>0</v>
      </c>
      <c r="I147" s="323">
        <f t="shared" si="231"/>
        <v>0</v>
      </c>
      <c r="J147" s="322">
        <f t="shared" si="231"/>
        <v>0</v>
      </c>
      <c r="K147" s="323">
        <f t="shared" si="231"/>
        <v>0</v>
      </c>
      <c r="L147" s="103"/>
      <c r="M147" s="103"/>
      <c r="N147" s="103"/>
      <c r="O147" s="103"/>
      <c r="P147" s="103"/>
      <c r="Q147" s="103"/>
      <c r="R147" s="103"/>
      <c r="S147" s="103"/>
      <c r="T147" s="103"/>
      <c r="U147" s="103"/>
      <c r="V147" s="103"/>
      <c r="W147" s="103"/>
      <c r="X147" s="103"/>
      <c r="Y147" s="103"/>
      <c r="Z147" s="103"/>
      <c r="AA147" s="103"/>
      <c r="AB147" s="103"/>
      <c r="AC147" s="103"/>
      <c r="AD147" s="103"/>
      <c r="AE147" s="103"/>
      <c r="AF147" s="103"/>
      <c r="AG147" s="103"/>
      <c r="AH147" s="103"/>
      <c r="AI147" s="103"/>
      <c r="AJ147" s="103"/>
      <c r="AK147" s="103"/>
      <c r="AL147" s="103"/>
      <c r="AM147" s="103"/>
      <c r="AN147" s="103"/>
      <c r="AO147" s="103"/>
      <c r="AP147" s="103"/>
      <c r="AQ147" s="103"/>
      <c r="AR147" s="103"/>
      <c r="AS147" s="103"/>
      <c r="AT147" s="103"/>
      <c r="AU147" s="103"/>
      <c r="AV147" s="103"/>
      <c r="AW147" s="103"/>
      <c r="AX147" s="103"/>
      <c r="AY147" s="103"/>
      <c r="AZ147" s="103"/>
      <c r="BA147" s="103"/>
      <c r="BB147" s="103"/>
      <c r="BC147" s="103"/>
      <c r="BD147" s="103"/>
      <c r="BE147" s="103"/>
    </row>
    <row r="148" spans="1:57" ht="15.75" thickTop="1" x14ac:dyDescent="0.3">
      <c r="A148" s="370" t="s">
        <v>47</v>
      </c>
      <c r="B148" s="370"/>
      <c r="C148" s="370"/>
      <c r="D148" s="370"/>
      <c r="E148" s="321"/>
      <c r="F148" s="321"/>
      <c r="G148" s="321"/>
      <c r="H148" s="321"/>
      <c r="I148" s="103"/>
      <c r="J148" s="103"/>
      <c r="K148" s="103"/>
      <c r="L148" s="103"/>
      <c r="M148" s="103"/>
      <c r="N148" s="103"/>
      <c r="O148" s="103"/>
      <c r="P148" s="103"/>
      <c r="Q148" s="103"/>
      <c r="R148" s="103"/>
      <c r="S148" s="103"/>
      <c r="T148" s="103"/>
      <c r="U148" s="103"/>
      <c r="V148" s="103"/>
      <c r="W148" s="103"/>
      <c r="X148" s="103"/>
      <c r="Y148" s="103"/>
      <c r="Z148" s="103"/>
      <c r="AA148" s="103"/>
      <c r="AB148" s="103"/>
      <c r="AC148" s="103"/>
      <c r="AD148" s="103"/>
      <c r="AE148" s="103"/>
      <c r="AF148" s="103"/>
      <c r="AG148" s="103"/>
      <c r="AH148" s="103"/>
      <c r="AI148" s="103"/>
      <c r="AJ148" s="103"/>
      <c r="AK148" s="103"/>
      <c r="AL148" s="103"/>
      <c r="AM148" s="103"/>
      <c r="AN148" s="103"/>
      <c r="AO148" s="103"/>
      <c r="AP148" s="103"/>
      <c r="AQ148" s="103"/>
      <c r="AR148" s="103"/>
      <c r="AS148" s="103"/>
      <c r="AT148" s="103"/>
      <c r="AU148" s="103"/>
      <c r="AV148" s="103"/>
      <c r="AW148" s="103"/>
      <c r="AX148" s="103"/>
      <c r="AY148" s="103"/>
      <c r="AZ148" s="103"/>
      <c r="BA148" s="103"/>
      <c r="BB148" s="103"/>
      <c r="BC148" s="103"/>
    </row>
    <row r="149" spans="1:57" x14ac:dyDescent="0.3">
      <c r="A149" s="370" t="s">
        <v>163</v>
      </c>
      <c r="B149" s="370"/>
      <c r="C149" s="370"/>
      <c r="D149" s="370"/>
      <c r="E149" s="370"/>
      <c r="F149" s="370"/>
      <c r="G149" s="370"/>
      <c r="H149" s="370"/>
      <c r="I149" s="103"/>
      <c r="J149" s="103"/>
      <c r="K149" s="103"/>
      <c r="L149" s="103"/>
      <c r="M149" s="103"/>
      <c r="N149" s="103"/>
      <c r="O149" s="103"/>
      <c r="P149" s="103"/>
      <c r="Q149" s="103"/>
      <c r="R149" s="103"/>
      <c r="S149" s="103"/>
      <c r="T149" s="103"/>
      <c r="U149" s="103"/>
      <c r="V149" s="103"/>
      <c r="W149" s="103"/>
      <c r="X149" s="103"/>
      <c r="Y149" s="103"/>
      <c r="Z149" s="103"/>
      <c r="AA149" s="103"/>
      <c r="AB149" s="103"/>
      <c r="AC149" s="103"/>
      <c r="AD149" s="103"/>
      <c r="AE149" s="103"/>
      <c r="AF149" s="103"/>
      <c r="AG149" s="103"/>
      <c r="AH149" s="103"/>
      <c r="AI149" s="103"/>
      <c r="AJ149" s="103"/>
      <c r="AK149" s="103"/>
      <c r="AL149" s="103"/>
      <c r="AM149" s="103"/>
      <c r="AN149" s="103"/>
      <c r="AO149" s="103"/>
      <c r="AP149" s="103"/>
      <c r="AQ149" s="103"/>
      <c r="AR149" s="103"/>
      <c r="AS149" s="103"/>
      <c r="AT149" s="103"/>
      <c r="AU149" s="103"/>
      <c r="AV149" s="103"/>
      <c r="AW149" s="103"/>
      <c r="AX149" s="103"/>
      <c r="AY149" s="103"/>
      <c r="AZ149" s="103"/>
      <c r="BA149" s="103"/>
      <c r="BB149" s="103"/>
      <c r="BC149" s="103"/>
    </row>
    <row r="150" spans="1:57" x14ac:dyDescent="0.3">
      <c r="A150" s="103"/>
      <c r="B150" s="103"/>
      <c r="C150" s="103"/>
      <c r="D150" s="103"/>
      <c r="E150" s="103"/>
      <c r="F150" s="103"/>
      <c r="G150" s="82"/>
      <c r="H150" s="103"/>
      <c r="I150" s="103"/>
      <c r="J150" s="103"/>
      <c r="K150" s="200"/>
      <c r="L150" s="103"/>
      <c r="M150" s="103"/>
      <c r="N150" s="103"/>
      <c r="O150" s="103"/>
      <c r="P150" s="103"/>
      <c r="Q150" s="103"/>
      <c r="R150" s="103"/>
      <c r="S150" s="103"/>
      <c r="T150" s="103"/>
      <c r="U150" s="103"/>
      <c r="V150" s="103"/>
      <c r="W150" s="103"/>
      <c r="X150" s="103"/>
      <c r="Y150" s="103"/>
      <c r="Z150" s="103"/>
      <c r="AA150" s="103"/>
      <c r="AB150" s="103"/>
      <c r="AC150" s="103"/>
      <c r="AD150" s="103"/>
      <c r="AE150" s="103"/>
      <c r="AF150" s="103"/>
      <c r="AG150" s="103"/>
      <c r="AH150" s="103"/>
      <c r="AI150" s="103"/>
      <c r="AJ150" s="103"/>
      <c r="AK150" s="103"/>
      <c r="AL150" s="103"/>
      <c r="AM150" s="103"/>
      <c r="AN150" s="103"/>
      <c r="AO150" s="103"/>
      <c r="AP150" s="103"/>
      <c r="AQ150" s="103"/>
      <c r="AR150" s="103"/>
      <c r="AS150" s="103"/>
      <c r="AT150" s="103"/>
      <c r="AU150" s="103"/>
      <c r="AV150" s="103"/>
      <c r="AW150" s="103"/>
      <c r="AX150" s="103"/>
      <c r="AY150" s="103"/>
      <c r="AZ150" s="103"/>
      <c r="BA150" s="103"/>
    </row>
    <row r="151" spans="1:57" x14ac:dyDescent="0.3">
      <c r="A151" s="335"/>
      <c r="B151" s="336"/>
      <c r="C151" s="336"/>
      <c r="D151" s="336"/>
      <c r="E151" s="336"/>
      <c r="F151" s="336"/>
      <c r="G151" s="336"/>
      <c r="H151" s="336"/>
      <c r="I151" s="336"/>
      <c r="J151" s="336"/>
      <c r="K151" s="103"/>
      <c r="L151" s="103"/>
      <c r="M151" s="103"/>
      <c r="N151" s="103"/>
      <c r="O151" s="103"/>
      <c r="P151" s="103"/>
      <c r="Q151" s="103"/>
      <c r="R151" s="103"/>
      <c r="S151" s="103"/>
      <c r="T151" s="103"/>
      <c r="U151" s="103"/>
      <c r="V151" s="103"/>
      <c r="W151" s="103"/>
      <c r="X151" s="103"/>
      <c r="Y151" s="103"/>
      <c r="Z151" s="103"/>
      <c r="AA151" s="103"/>
      <c r="AB151" s="103"/>
      <c r="AC151" s="103"/>
      <c r="AD151" s="103"/>
      <c r="AE151" s="103"/>
      <c r="AF151" s="103"/>
      <c r="AG151" s="103"/>
      <c r="AH151" s="103"/>
      <c r="AI151" s="103"/>
      <c r="AJ151" s="103"/>
      <c r="AK151" s="103"/>
      <c r="AL151" s="103"/>
      <c r="AM151" s="103"/>
      <c r="AN151" s="103"/>
      <c r="AO151" s="103"/>
      <c r="AP151" s="103"/>
      <c r="AQ151" s="103"/>
      <c r="AR151" s="103"/>
      <c r="AS151" s="103"/>
      <c r="AT151" s="103"/>
      <c r="AU151" s="103"/>
      <c r="AV151" s="103"/>
      <c r="AW151" s="103"/>
      <c r="AX151" s="103"/>
      <c r="AY151" s="103"/>
      <c r="AZ151" s="103"/>
      <c r="BA151" s="103"/>
    </row>
    <row r="152" spans="1:57" x14ac:dyDescent="0.3">
      <c r="A152" s="335"/>
      <c r="B152" s="336"/>
      <c r="C152" s="336"/>
      <c r="D152" s="336"/>
      <c r="E152" s="336"/>
      <c r="F152" s="336"/>
      <c r="G152" s="336"/>
      <c r="H152" s="336"/>
      <c r="I152" s="336"/>
      <c r="J152" s="336"/>
      <c r="K152" s="103"/>
      <c r="L152" s="103"/>
      <c r="M152" s="103"/>
      <c r="N152" s="103"/>
      <c r="O152" s="103"/>
      <c r="P152" s="103"/>
      <c r="Q152" s="103"/>
      <c r="R152" s="103"/>
      <c r="S152" s="103"/>
      <c r="T152" s="103"/>
      <c r="U152" s="103"/>
      <c r="V152" s="103"/>
      <c r="W152" s="103"/>
      <c r="X152" s="103"/>
      <c r="Y152" s="103"/>
      <c r="Z152" s="103"/>
      <c r="AA152" s="103"/>
      <c r="AB152" s="103"/>
      <c r="AC152" s="103"/>
      <c r="AD152" s="103"/>
      <c r="AE152" s="103"/>
      <c r="AF152" s="103"/>
      <c r="AG152" s="103"/>
      <c r="AH152" s="103"/>
      <c r="AI152" s="103"/>
      <c r="AJ152" s="103"/>
      <c r="AK152" s="103"/>
      <c r="AL152" s="103"/>
      <c r="AM152" s="103"/>
      <c r="AN152" s="103"/>
      <c r="AO152" s="103"/>
      <c r="AP152" s="103"/>
      <c r="AQ152" s="103"/>
      <c r="AR152" s="103"/>
      <c r="AS152" s="103"/>
      <c r="AT152" s="103"/>
      <c r="AU152" s="103"/>
      <c r="AV152" s="103"/>
      <c r="AW152" s="103"/>
      <c r="AX152" s="103"/>
      <c r="AY152" s="103"/>
      <c r="AZ152" s="103"/>
      <c r="BA152" s="103"/>
    </row>
    <row r="153" spans="1:57" x14ac:dyDescent="0.3">
      <c r="A153" s="335"/>
      <c r="B153" s="336"/>
      <c r="C153" s="336"/>
      <c r="D153" s="336"/>
      <c r="E153" s="336"/>
      <c r="F153" s="336"/>
      <c r="G153" s="336"/>
      <c r="H153" s="336"/>
      <c r="I153" s="336"/>
      <c r="J153" s="336"/>
      <c r="K153" s="103"/>
      <c r="L153" s="103"/>
      <c r="M153" s="103"/>
      <c r="N153" s="103"/>
      <c r="O153" s="103"/>
      <c r="P153" s="103"/>
      <c r="Q153" s="103"/>
      <c r="R153" s="103"/>
      <c r="S153" s="103"/>
      <c r="T153" s="103"/>
      <c r="U153" s="103"/>
      <c r="V153" s="103"/>
      <c r="W153" s="103"/>
      <c r="X153" s="103"/>
      <c r="Y153" s="103"/>
      <c r="Z153" s="103"/>
      <c r="AA153" s="103"/>
      <c r="AB153" s="103"/>
      <c r="AC153" s="103"/>
      <c r="AD153" s="103"/>
      <c r="AE153" s="103"/>
      <c r="AF153" s="103"/>
      <c r="AG153" s="103"/>
      <c r="AH153" s="103"/>
      <c r="AI153" s="103"/>
      <c r="AJ153" s="103"/>
      <c r="AK153" s="103"/>
      <c r="AL153" s="103"/>
      <c r="AM153" s="103"/>
      <c r="AN153" s="103"/>
      <c r="AO153" s="103"/>
      <c r="AP153" s="103"/>
      <c r="AQ153" s="103"/>
      <c r="AR153" s="103"/>
      <c r="AS153" s="103"/>
      <c r="AT153" s="103"/>
      <c r="AU153" s="103"/>
      <c r="AV153" s="103"/>
      <c r="AX153" s="103"/>
      <c r="AY153" s="103"/>
      <c r="AZ153" s="103"/>
      <c r="BA153" s="103"/>
    </row>
    <row r="154" spans="1:57" x14ac:dyDescent="0.3">
      <c r="A154" s="337"/>
      <c r="B154" s="338"/>
      <c r="C154" s="338"/>
      <c r="D154" s="338"/>
      <c r="E154" s="338"/>
      <c r="F154" s="338"/>
      <c r="G154" s="338"/>
      <c r="H154" s="338"/>
      <c r="I154" s="338"/>
      <c r="J154" s="338"/>
      <c r="K154" s="162"/>
      <c r="L154" s="162"/>
      <c r="M154" s="162"/>
      <c r="N154" s="162"/>
      <c r="O154" s="162"/>
      <c r="P154" s="162"/>
      <c r="Q154" s="162"/>
      <c r="R154" s="162"/>
      <c r="S154" s="162"/>
      <c r="T154" s="162"/>
      <c r="U154" s="162"/>
      <c r="V154" s="162"/>
      <c r="W154" s="162"/>
      <c r="X154" s="162"/>
      <c r="Y154" s="162"/>
      <c r="Z154" s="162"/>
      <c r="AA154" s="162"/>
      <c r="AB154" s="162"/>
      <c r="AC154" s="162"/>
      <c r="AD154" s="162"/>
      <c r="AE154" s="162"/>
      <c r="AF154" s="162"/>
      <c r="AG154" s="162"/>
      <c r="AH154" s="162"/>
      <c r="AI154" s="162"/>
      <c r="AJ154" s="162"/>
      <c r="AK154" s="162"/>
      <c r="AL154" s="162"/>
      <c r="AM154" s="162"/>
      <c r="AN154" s="162"/>
      <c r="AO154" s="162"/>
      <c r="AP154" s="162"/>
      <c r="AQ154" s="162"/>
      <c r="AR154" s="162"/>
      <c r="AS154" s="162"/>
      <c r="AT154" s="103"/>
      <c r="AU154" s="162"/>
      <c r="AV154" s="162"/>
      <c r="AX154" s="103"/>
      <c r="AY154" s="103"/>
      <c r="AZ154" s="103"/>
      <c r="BA154" s="103"/>
    </row>
    <row r="155" spans="1:57" x14ac:dyDescent="0.3">
      <c r="A155" s="337"/>
      <c r="B155" s="338"/>
      <c r="C155" s="338"/>
      <c r="D155" s="338"/>
      <c r="E155" s="338"/>
      <c r="F155" s="338"/>
      <c r="G155" s="338"/>
      <c r="H155" s="338"/>
      <c r="I155" s="338"/>
      <c r="J155" s="338"/>
      <c r="K155" s="162"/>
      <c r="L155" s="162"/>
      <c r="M155" s="162"/>
      <c r="N155" s="162"/>
      <c r="O155" s="162"/>
      <c r="P155" s="162"/>
      <c r="Q155" s="162"/>
      <c r="R155" s="162"/>
      <c r="S155" s="162"/>
      <c r="T155" s="162"/>
      <c r="U155" s="162"/>
      <c r="V155" s="162"/>
      <c r="W155" s="162"/>
      <c r="X155" s="162"/>
      <c r="Y155" s="162"/>
      <c r="Z155" s="162"/>
      <c r="AA155" s="162"/>
      <c r="AB155" s="162"/>
      <c r="AC155" s="162"/>
      <c r="AD155" s="162"/>
      <c r="AE155" s="162"/>
      <c r="AF155" s="162"/>
      <c r="AG155" s="162"/>
      <c r="AH155" s="162"/>
      <c r="AI155" s="162"/>
      <c r="AJ155" s="162"/>
      <c r="AK155" s="162"/>
      <c r="AL155" s="162"/>
      <c r="AM155" s="162"/>
      <c r="AN155" s="162"/>
      <c r="AO155" s="162"/>
      <c r="AP155" s="162"/>
      <c r="AQ155" s="162"/>
      <c r="AR155" s="162"/>
      <c r="AS155" s="162"/>
      <c r="AT155" s="103"/>
      <c r="AU155" s="103"/>
      <c r="AV155" s="162"/>
      <c r="AX155" s="103"/>
      <c r="AY155" s="103"/>
      <c r="AZ155" s="103"/>
      <c r="BA155" s="103"/>
    </row>
    <row r="156" spans="1:57" x14ac:dyDescent="0.3">
      <c r="A156" s="339"/>
      <c r="B156" s="340"/>
      <c r="C156" s="340"/>
      <c r="D156" s="340"/>
      <c r="E156" s="340"/>
      <c r="F156" s="340"/>
      <c r="G156" s="340"/>
      <c r="H156" s="340"/>
      <c r="I156" s="340"/>
      <c r="J156" s="340"/>
      <c r="K156" s="241"/>
      <c r="L156" s="241"/>
      <c r="M156" s="241"/>
      <c r="N156" s="241"/>
      <c r="O156" s="241"/>
      <c r="P156" s="241"/>
      <c r="Q156" s="241"/>
      <c r="R156" s="241"/>
      <c r="S156" s="241"/>
      <c r="T156" s="241"/>
      <c r="U156" s="241"/>
      <c r="V156" s="241"/>
      <c r="W156" s="241"/>
      <c r="X156" s="241"/>
      <c r="Y156" s="241"/>
      <c r="Z156" s="241"/>
      <c r="AA156" s="241"/>
      <c r="AB156" s="241"/>
      <c r="AC156" s="241"/>
      <c r="AD156" s="241"/>
      <c r="AE156" s="241"/>
      <c r="AF156" s="241"/>
      <c r="AG156" s="241"/>
      <c r="AH156" s="241"/>
      <c r="AI156" s="241"/>
      <c r="AJ156" s="241"/>
      <c r="AK156" s="241"/>
      <c r="AL156" s="241"/>
      <c r="AM156" s="241"/>
      <c r="AN156" s="241"/>
      <c r="AO156" s="241"/>
      <c r="AP156" s="241"/>
      <c r="AQ156" s="241"/>
      <c r="AR156" s="241"/>
      <c r="AS156" s="241"/>
      <c r="AT156" s="103"/>
      <c r="AU156" s="241"/>
      <c r="AV156" s="325"/>
      <c r="AX156" s="103"/>
      <c r="AY156" s="103"/>
      <c r="AZ156" s="103"/>
      <c r="BA156" s="103"/>
    </row>
    <row r="157" spans="1:57" x14ac:dyDescent="0.3">
      <c r="A157" s="341"/>
      <c r="B157" s="342"/>
      <c r="C157" s="342"/>
      <c r="D157" s="342"/>
      <c r="E157" s="342"/>
      <c r="F157" s="342"/>
      <c r="G157" s="342"/>
      <c r="H157" s="342"/>
      <c r="I157" s="342"/>
      <c r="J157" s="342"/>
      <c r="K157" s="342"/>
      <c r="L157" s="342"/>
      <c r="M157" s="342"/>
      <c r="N157" s="342"/>
      <c r="O157" s="162"/>
      <c r="P157" s="162"/>
      <c r="Q157" s="162"/>
      <c r="R157" s="162"/>
      <c r="S157" s="162"/>
      <c r="T157" s="162"/>
      <c r="U157" s="162"/>
      <c r="V157" s="162"/>
      <c r="W157" s="162"/>
      <c r="X157" s="162"/>
      <c r="Y157" s="162"/>
      <c r="Z157" s="162"/>
      <c r="AA157" s="162"/>
      <c r="AB157" s="162"/>
      <c r="AC157" s="162"/>
      <c r="AD157" s="162"/>
      <c r="AE157" s="162"/>
      <c r="AF157" s="162"/>
      <c r="AG157" s="162"/>
      <c r="AH157" s="162"/>
      <c r="AI157" s="162"/>
      <c r="AJ157" s="162"/>
      <c r="AK157" s="162"/>
      <c r="AL157" s="162"/>
      <c r="AM157" s="162"/>
      <c r="AN157" s="162"/>
      <c r="AO157" s="162"/>
      <c r="AP157" s="162"/>
      <c r="AQ157" s="162"/>
      <c r="AR157" s="162"/>
      <c r="AS157" s="162"/>
      <c r="AT157" s="103"/>
      <c r="AU157" s="162"/>
      <c r="AV157" s="162"/>
      <c r="AX157" s="103"/>
      <c r="AY157" s="103"/>
      <c r="AZ157" s="103"/>
      <c r="BA157" s="103"/>
    </row>
    <row r="158" spans="1:57" x14ac:dyDescent="0.3">
      <c r="A158" s="324"/>
      <c r="B158" s="162"/>
      <c r="C158" s="162"/>
      <c r="D158" s="162"/>
      <c r="E158" s="162"/>
      <c r="F158" s="162"/>
      <c r="G158" s="162"/>
      <c r="H158" s="162"/>
      <c r="I158" s="162"/>
      <c r="J158" s="162"/>
      <c r="K158" s="162"/>
      <c r="L158" s="162"/>
      <c r="M158" s="162"/>
      <c r="N158" s="162"/>
      <c r="O158" s="162"/>
      <c r="P158" s="162"/>
      <c r="Q158" s="162"/>
      <c r="R158" s="162"/>
      <c r="S158" s="162"/>
      <c r="T158" s="162"/>
      <c r="U158" s="162"/>
      <c r="V158" s="162"/>
      <c r="W158" s="162"/>
      <c r="X158" s="162"/>
      <c r="Y158" s="162"/>
      <c r="Z158" s="162"/>
      <c r="AA158" s="162"/>
      <c r="AB158" s="162"/>
      <c r="AC158" s="162"/>
      <c r="AD158" s="162"/>
      <c r="AE158" s="162"/>
      <c r="AF158" s="162"/>
      <c r="AG158" s="162"/>
      <c r="AH158" s="162"/>
      <c r="AI158" s="162"/>
      <c r="AJ158" s="162"/>
      <c r="AK158" s="162"/>
      <c r="AL158" s="162"/>
      <c r="AM158" s="162"/>
      <c r="AN158" s="162"/>
      <c r="AO158" s="162"/>
      <c r="AP158" s="162"/>
      <c r="AQ158" s="162"/>
      <c r="AR158" s="162"/>
      <c r="AS158" s="162"/>
      <c r="AT158" s="103"/>
      <c r="AU158" s="162"/>
      <c r="AV158" s="162"/>
      <c r="AX158" s="103"/>
      <c r="AY158" s="103"/>
      <c r="AZ158" s="103"/>
      <c r="BA158" s="103"/>
    </row>
    <row r="159" spans="1:57" ht="16.5" x14ac:dyDescent="0.3">
      <c r="A159" s="17" t="s">
        <v>247</v>
      </c>
      <c r="B159" s="162"/>
      <c r="C159" s="162"/>
      <c r="D159" s="162"/>
      <c r="E159" s="162"/>
      <c r="F159" s="162"/>
      <c r="G159" s="162"/>
      <c r="H159" s="162"/>
      <c r="I159" s="162"/>
      <c r="J159" s="162"/>
      <c r="K159" s="162"/>
      <c r="L159" s="162"/>
      <c r="M159" s="162"/>
      <c r="N159" s="162"/>
      <c r="O159" s="162"/>
      <c r="P159" s="162"/>
      <c r="Q159" s="162"/>
      <c r="R159" s="162"/>
      <c r="S159" s="162"/>
      <c r="T159" s="162"/>
      <c r="U159" s="162"/>
      <c r="V159" s="162"/>
      <c r="W159" s="162"/>
      <c r="X159" s="162"/>
      <c r="Y159" s="162"/>
      <c r="Z159" s="162"/>
      <c r="AA159" s="162"/>
      <c r="AB159" s="162"/>
      <c r="AC159" s="162"/>
      <c r="AD159" s="162"/>
      <c r="AE159" s="162"/>
      <c r="AF159" s="162"/>
      <c r="AG159" s="162"/>
      <c r="AH159" s="162"/>
      <c r="AI159" s="162"/>
      <c r="AJ159" s="162"/>
      <c r="AK159" s="162"/>
      <c r="AL159" s="162"/>
      <c r="AM159" s="162"/>
      <c r="AN159" s="162"/>
      <c r="AO159" s="162"/>
      <c r="AP159" s="162"/>
      <c r="AQ159" s="162"/>
      <c r="AR159" s="162"/>
      <c r="AS159" s="162"/>
      <c r="AT159" s="103"/>
      <c r="AU159" s="162"/>
      <c r="AV159" s="162"/>
      <c r="AX159" s="103"/>
      <c r="AY159" s="103"/>
      <c r="AZ159" s="103"/>
      <c r="BA159" s="103"/>
    </row>
    <row r="160" spans="1:57" x14ac:dyDescent="0.3">
      <c r="A160" s="324" t="s">
        <v>82</v>
      </c>
      <c r="B160" s="162"/>
      <c r="C160" s="162"/>
      <c r="D160" s="162"/>
      <c r="E160" s="162"/>
      <c r="F160" s="162"/>
      <c r="G160" s="162"/>
      <c r="H160" s="162"/>
      <c r="I160" s="162"/>
      <c r="J160" s="162"/>
      <c r="K160" s="162"/>
      <c r="L160" s="162"/>
      <c r="M160" s="162"/>
      <c r="N160" s="162"/>
      <c r="O160" s="162"/>
      <c r="P160" s="162"/>
      <c r="Q160" s="162"/>
      <c r="R160" s="162"/>
      <c r="S160" s="162"/>
      <c r="T160" s="162"/>
      <c r="U160" s="162"/>
      <c r="V160" s="162"/>
      <c r="W160" s="162"/>
      <c r="X160" s="162"/>
      <c r="Y160" s="162"/>
      <c r="Z160" s="162"/>
      <c r="AA160" s="162"/>
      <c r="AB160" s="162"/>
      <c r="AC160" s="162"/>
      <c r="AD160" s="162"/>
      <c r="AE160" s="162"/>
      <c r="AF160" s="162"/>
      <c r="AG160" s="162"/>
      <c r="AH160" s="162"/>
      <c r="AI160" s="162"/>
      <c r="AJ160" s="162"/>
      <c r="AK160" s="162"/>
      <c r="AL160" s="162"/>
      <c r="AM160" s="162"/>
      <c r="AN160" s="162"/>
      <c r="AO160" s="162"/>
      <c r="AP160" s="162"/>
      <c r="AQ160" s="162"/>
      <c r="AR160" s="162"/>
      <c r="AS160" s="162"/>
      <c r="AT160" s="103"/>
      <c r="AU160" s="162"/>
      <c r="AV160" s="162"/>
      <c r="AX160" s="103"/>
      <c r="AY160" s="103"/>
      <c r="AZ160" s="103"/>
      <c r="BA160" s="103"/>
    </row>
    <row r="161" spans="1:53" ht="16.5" x14ac:dyDescent="0.3">
      <c r="A161" s="17" t="s">
        <v>248</v>
      </c>
      <c r="B161" s="162"/>
      <c r="C161" s="162"/>
      <c r="D161" s="162"/>
      <c r="E161" s="162"/>
      <c r="F161" s="162"/>
      <c r="G161" s="162"/>
      <c r="H161" s="162"/>
      <c r="I161" s="162"/>
      <c r="J161" s="162"/>
      <c r="K161" s="162"/>
      <c r="L161" s="162"/>
      <c r="M161" s="162"/>
      <c r="N161" s="162"/>
      <c r="O161" s="162"/>
      <c r="P161" s="162"/>
      <c r="Q161" s="162"/>
      <c r="R161" s="162"/>
      <c r="S161" s="162"/>
      <c r="T161" s="162"/>
      <c r="U161" s="162"/>
      <c r="V161" s="162"/>
      <c r="W161" s="162"/>
      <c r="X161" s="162"/>
      <c r="Y161" s="162"/>
      <c r="Z161" s="162"/>
      <c r="AA161" s="162"/>
      <c r="AB161" s="162"/>
      <c r="AC161" s="162"/>
      <c r="AD161" s="162"/>
      <c r="AE161" s="162"/>
      <c r="AF161" s="162"/>
      <c r="AG161" s="162"/>
      <c r="AH161" s="162"/>
      <c r="AI161" s="162"/>
      <c r="AJ161" s="162"/>
      <c r="AK161" s="162"/>
      <c r="AL161" s="162"/>
      <c r="AM161" s="162"/>
      <c r="AN161" s="162"/>
      <c r="AO161" s="162"/>
      <c r="AP161" s="162"/>
      <c r="AQ161" s="162"/>
      <c r="AR161" s="162"/>
      <c r="AS161" s="162"/>
      <c r="AT161" s="103"/>
      <c r="AU161" s="162"/>
      <c r="AV161" s="162"/>
      <c r="AX161" s="103"/>
      <c r="AY161" s="103"/>
      <c r="AZ161" s="103"/>
      <c r="BA161" s="103"/>
    </row>
    <row r="162" spans="1:53" ht="16.5" x14ac:dyDescent="0.3">
      <c r="A162" s="17" t="s">
        <v>249</v>
      </c>
      <c r="B162" s="162"/>
      <c r="C162" s="162"/>
      <c r="D162" s="162"/>
      <c r="E162" s="162"/>
      <c r="F162" s="162"/>
      <c r="G162" s="162"/>
      <c r="H162" s="162"/>
      <c r="I162" s="162"/>
      <c r="J162" s="162"/>
      <c r="K162" s="162"/>
      <c r="L162" s="162"/>
      <c r="M162" s="162"/>
      <c r="N162" s="162"/>
      <c r="O162" s="162"/>
      <c r="P162" s="162"/>
      <c r="Q162" s="162"/>
      <c r="R162" s="162"/>
      <c r="S162" s="162"/>
      <c r="T162" s="162"/>
      <c r="U162" s="162"/>
      <c r="V162" s="162"/>
      <c r="W162" s="162"/>
      <c r="X162" s="162"/>
      <c r="Y162" s="162"/>
      <c r="Z162" s="162"/>
      <c r="AA162" s="162"/>
      <c r="AB162" s="162"/>
      <c r="AC162" s="162"/>
      <c r="AD162" s="162"/>
      <c r="AE162" s="162"/>
      <c r="AF162" s="162"/>
      <c r="AG162" s="162"/>
      <c r="AH162" s="162"/>
      <c r="AI162" s="162"/>
      <c r="AJ162" s="162"/>
      <c r="AK162" s="162"/>
      <c r="AL162" s="162"/>
      <c r="AM162" s="162"/>
      <c r="AN162" s="162"/>
      <c r="AO162" s="162"/>
      <c r="AP162" s="162"/>
      <c r="AQ162" s="162"/>
      <c r="AR162" s="162"/>
      <c r="AS162" s="162"/>
      <c r="AT162" s="103"/>
      <c r="AU162" s="162"/>
      <c r="AV162" s="162"/>
      <c r="AX162" s="103"/>
      <c r="AY162" s="103"/>
      <c r="AZ162" s="103"/>
      <c r="BA162" s="103"/>
    </row>
    <row r="163" spans="1:53" x14ac:dyDescent="0.3">
      <c r="A163" s="324"/>
      <c r="B163" s="162"/>
      <c r="C163" s="162"/>
      <c r="D163" s="162"/>
      <c r="E163" s="162"/>
      <c r="F163" s="162"/>
      <c r="G163" s="162"/>
      <c r="H163" s="162"/>
      <c r="I163" s="162"/>
      <c r="J163" s="162"/>
      <c r="K163" s="162"/>
      <c r="L163" s="162"/>
      <c r="M163" s="162"/>
      <c r="N163" s="162"/>
      <c r="O163" s="162"/>
      <c r="P163" s="162"/>
      <c r="Q163" s="162"/>
      <c r="R163" s="162"/>
      <c r="S163" s="162"/>
      <c r="T163" s="162"/>
      <c r="U163" s="162"/>
      <c r="V163" s="162"/>
      <c r="W163" s="162"/>
      <c r="X163" s="162"/>
      <c r="Y163" s="162"/>
      <c r="Z163" s="162"/>
      <c r="AA163" s="162"/>
      <c r="AB163" s="162"/>
      <c r="AC163" s="162"/>
      <c r="AD163" s="162"/>
      <c r="AE163" s="162"/>
      <c r="AF163" s="162"/>
      <c r="AG163" s="162"/>
      <c r="AH163" s="162"/>
      <c r="AI163" s="162"/>
      <c r="AJ163" s="162"/>
      <c r="AK163" s="162"/>
      <c r="AL163" s="162"/>
      <c r="AM163" s="162"/>
      <c r="AN163" s="162"/>
      <c r="AO163" s="162"/>
      <c r="AP163" s="162"/>
      <c r="AQ163" s="162"/>
      <c r="AR163" s="162"/>
      <c r="AS163" s="162"/>
      <c r="AT163" s="103"/>
      <c r="AU163" s="162"/>
      <c r="AV163" s="162"/>
      <c r="AX163" s="103"/>
      <c r="AY163" s="103"/>
      <c r="AZ163" s="103"/>
      <c r="BA163" s="103"/>
    </row>
    <row r="164" spans="1:53" x14ac:dyDescent="0.3">
      <c r="A164" s="324"/>
      <c r="B164" s="162"/>
      <c r="C164" s="162"/>
      <c r="D164" s="162"/>
      <c r="E164" s="162"/>
      <c r="F164" s="162"/>
      <c r="G164" s="162"/>
      <c r="H164" s="162"/>
      <c r="I164" s="162"/>
      <c r="J164" s="162"/>
      <c r="K164" s="162"/>
      <c r="L164" s="162"/>
      <c r="M164" s="162"/>
      <c r="N164" s="162"/>
      <c r="O164" s="162"/>
      <c r="P164" s="162"/>
      <c r="Q164" s="162"/>
      <c r="R164" s="162"/>
      <c r="S164" s="162"/>
      <c r="T164" s="162"/>
      <c r="U164" s="162"/>
      <c r="V164" s="162"/>
      <c r="W164" s="162"/>
      <c r="X164" s="162"/>
      <c r="Y164" s="162"/>
      <c r="Z164" s="162"/>
      <c r="AA164" s="162"/>
      <c r="AB164" s="162"/>
      <c r="AC164" s="162"/>
      <c r="AD164" s="162"/>
      <c r="AE164" s="162"/>
      <c r="AF164" s="162"/>
      <c r="AG164" s="162"/>
      <c r="AH164" s="162"/>
      <c r="AI164" s="162"/>
      <c r="AJ164" s="162"/>
      <c r="AK164" s="162"/>
      <c r="AL164" s="162"/>
      <c r="AM164" s="162"/>
      <c r="AN164" s="162"/>
      <c r="AO164" s="162"/>
      <c r="AP164" s="162"/>
      <c r="AQ164" s="162"/>
      <c r="AR164" s="162"/>
      <c r="AS164" s="162"/>
      <c r="AT164" s="103"/>
      <c r="AU164" s="162"/>
      <c r="AV164" s="162"/>
      <c r="AX164" s="103"/>
      <c r="AY164" s="103"/>
      <c r="AZ164" s="103"/>
      <c r="BA164" s="103"/>
    </row>
    <row r="165" spans="1:53" x14ac:dyDescent="0.3">
      <c r="A165" s="324"/>
      <c r="B165" s="162"/>
      <c r="C165" s="162"/>
      <c r="D165" s="162"/>
      <c r="E165" s="162"/>
      <c r="F165" s="162"/>
      <c r="G165" s="162"/>
      <c r="H165" s="162"/>
      <c r="I165" s="162"/>
      <c r="J165" s="162"/>
      <c r="K165" s="162"/>
      <c r="L165" s="162"/>
      <c r="M165" s="162"/>
      <c r="N165" s="162"/>
      <c r="O165" s="162"/>
      <c r="P165" s="162"/>
      <c r="Q165" s="162"/>
      <c r="R165" s="162"/>
      <c r="S165" s="162"/>
      <c r="T165" s="162"/>
      <c r="U165" s="162"/>
      <c r="V165" s="162"/>
      <c r="W165" s="162"/>
      <c r="X165" s="162"/>
      <c r="Y165" s="162"/>
      <c r="Z165" s="162"/>
      <c r="AA165" s="162"/>
      <c r="AB165" s="162"/>
      <c r="AC165" s="162"/>
      <c r="AD165" s="162"/>
      <c r="AE165" s="162"/>
      <c r="AF165" s="162"/>
      <c r="AG165" s="162"/>
      <c r="AH165" s="162"/>
      <c r="AI165" s="162"/>
      <c r="AJ165" s="162"/>
      <c r="AK165" s="162"/>
      <c r="AL165" s="162"/>
      <c r="AM165" s="162"/>
      <c r="AN165" s="162"/>
      <c r="AO165" s="162"/>
      <c r="AP165" s="162"/>
      <c r="AQ165" s="162"/>
      <c r="AR165" s="162"/>
      <c r="AS165" s="162"/>
      <c r="AT165" s="103"/>
      <c r="AU165" s="162"/>
      <c r="AV165" s="162"/>
      <c r="AX165" s="103"/>
      <c r="AY165" s="103"/>
      <c r="AZ165" s="103"/>
      <c r="BA165" s="103"/>
    </row>
    <row r="166" spans="1:53" x14ac:dyDescent="0.3">
      <c r="A166" s="324"/>
      <c r="B166" s="162"/>
      <c r="C166" s="162"/>
      <c r="D166" s="162"/>
      <c r="E166" s="162"/>
      <c r="F166" s="162"/>
      <c r="G166" s="162"/>
      <c r="H166" s="162"/>
      <c r="I166" s="162"/>
      <c r="J166" s="162"/>
      <c r="K166" s="162"/>
      <c r="L166" s="162"/>
      <c r="M166" s="162"/>
      <c r="N166" s="162"/>
      <c r="O166" s="162"/>
      <c r="P166" s="162"/>
      <c r="Q166" s="162"/>
      <c r="R166" s="162"/>
      <c r="S166" s="162"/>
      <c r="T166" s="162"/>
      <c r="U166" s="162"/>
      <c r="V166" s="162"/>
      <c r="W166" s="162"/>
      <c r="X166" s="162"/>
      <c r="Y166" s="162"/>
      <c r="Z166" s="162"/>
      <c r="AA166" s="162"/>
      <c r="AB166" s="162"/>
      <c r="AC166" s="162"/>
      <c r="AD166" s="162"/>
      <c r="AE166" s="162"/>
      <c r="AF166" s="162"/>
      <c r="AG166" s="162"/>
      <c r="AH166" s="162"/>
      <c r="AI166" s="162"/>
      <c r="AJ166" s="162"/>
      <c r="AK166" s="162"/>
      <c r="AL166" s="162"/>
      <c r="AM166" s="162"/>
      <c r="AN166" s="162"/>
      <c r="AO166" s="162"/>
      <c r="AP166" s="162"/>
      <c r="AQ166" s="162"/>
      <c r="AR166" s="162"/>
      <c r="AS166" s="162"/>
      <c r="AT166" s="103"/>
      <c r="AU166" s="162"/>
      <c r="AV166" s="162"/>
      <c r="AX166" s="103"/>
      <c r="AY166" s="103"/>
      <c r="AZ166" s="103"/>
      <c r="BA166" s="103"/>
    </row>
    <row r="167" spans="1:53" x14ac:dyDescent="0.3">
      <c r="A167" s="324"/>
      <c r="B167" s="127"/>
      <c r="C167" s="127"/>
      <c r="D167" s="127"/>
      <c r="E167" s="127"/>
      <c r="F167" s="127"/>
      <c r="G167" s="127"/>
      <c r="H167" s="127"/>
      <c r="I167" s="127"/>
      <c r="J167" s="127"/>
      <c r="K167" s="127"/>
      <c r="L167" s="127"/>
      <c r="M167" s="127"/>
      <c r="N167" s="127"/>
      <c r="O167" s="127"/>
      <c r="P167" s="127"/>
      <c r="Q167" s="127"/>
      <c r="R167" s="127"/>
      <c r="S167" s="127"/>
      <c r="T167" s="127"/>
      <c r="U167" s="127"/>
      <c r="V167" s="127"/>
      <c r="W167" s="127"/>
      <c r="X167" s="127"/>
      <c r="Y167" s="127"/>
      <c r="Z167" s="127"/>
      <c r="AA167" s="127"/>
      <c r="AB167" s="127"/>
      <c r="AC167" s="127"/>
      <c r="AD167" s="127"/>
      <c r="AE167" s="127"/>
      <c r="AF167" s="127"/>
      <c r="AG167" s="127"/>
      <c r="AH167" s="127"/>
      <c r="AI167" s="127"/>
      <c r="AJ167" s="127"/>
      <c r="AK167" s="127"/>
      <c r="AL167" s="127"/>
      <c r="AM167" s="127"/>
      <c r="AN167" s="127"/>
      <c r="AO167" s="127"/>
      <c r="AP167" s="127"/>
      <c r="AQ167" s="127"/>
      <c r="AR167" s="127"/>
      <c r="AS167" s="127"/>
      <c r="AT167" s="82"/>
      <c r="AU167" s="127"/>
      <c r="AV167" s="127"/>
      <c r="AX167" s="103"/>
      <c r="AY167" s="103"/>
      <c r="AZ167" s="103"/>
      <c r="BA167" s="103"/>
    </row>
    <row r="168" spans="1:53" x14ac:dyDescent="0.3">
      <c r="A168" s="324"/>
      <c r="B168" s="103"/>
      <c r="C168" s="103"/>
      <c r="D168" s="103"/>
      <c r="E168" s="103"/>
      <c r="F168" s="103"/>
      <c r="G168" s="103"/>
      <c r="H168" s="103"/>
      <c r="I168" s="103"/>
      <c r="J168" s="103"/>
      <c r="K168" s="103"/>
      <c r="L168" s="103"/>
      <c r="M168" s="103"/>
      <c r="N168" s="103"/>
      <c r="O168" s="103"/>
      <c r="P168" s="103"/>
      <c r="Q168" s="103"/>
      <c r="R168" s="103"/>
      <c r="S168" s="103"/>
      <c r="T168" s="103"/>
      <c r="U168" s="103"/>
      <c r="V168" s="103"/>
      <c r="W168" s="103"/>
      <c r="X168" s="103"/>
      <c r="Y168" s="103"/>
      <c r="Z168" s="103"/>
      <c r="AA168" s="103"/>
      <c r="AB168" s="103"/>
      <c r="AC168" s="103"/>
      <c r="AD168" s="103"/>
      <c r="AE168" s="103"/>
      <c r="AF168" s="103"/>
      <c r="AG168" s="103"/>
      <c r="AH168" s="103"/>
      <c r="AI168" s="103"/>
      <c r="AJ168" s="103"/>
      <c r="AK168" s="103"/>
      <c r="AL168" s="103"/>
      <c r="AM168" s="103"/>
      <c r="AN168" s="103"/>
      <c r="AO168" s="103"/>
      <c r="AP168" s="103"/>
      <c r="AQ168" s="103"/>
      <c r="AR168" s="103"/>
      <c r="AS168" s="103"/>
      <c r="AT168" s="103"/>
      <c r="AU168" s="103"/>
      <c r="AV168" s="103"/>
      <c r="AX168" s="103"/>
      <c r="AY168" s="103"/>
      <c r="AZ168" s="103"/>
      <c r="BA168" s="103"/>
    </row>
    <row r="169" spans="1:53" x14ac:dyDescent="0.3">
      <c r="A169" s="324"/>
      <c r="B169" s="103"/>
      <c r="C169" s="103"/>
      <c r="D169" s="103"/>
      <c r="E169" s="103"/>
      <c r="F169" s="103"/>
      <c r="G169" s="103"/>
      <c r="H169" s="103"/>
      <c r="I169" s="103"/>
      <c r="J169" s="103"/>
      <c r="K169" s="103"/>
      <c r="L169" s="103"/>
      <c r="M169" s="103"/>
      <c r="N169" s="103"/>
      <c r="O169" s="103"/>
      <c r="P169" s="103"/>
      <c r="Q169" s="103"/>
      <c r="R169" s="103"/>
      <c r="S169" s="103"/>
      <c r="T169" s="103"/>
      <c r="U169" s="103"/>
      <c r="V169" s="103"/>
      <c r="W169" s="103"/>
      <c r="X169" s="103"/>
      <c r="Y169" s="103"/>
      <c r="Z169" s="103"/>
      <c r="AA169" s="103"/>
      <c r="AB169" s="103"/>
      <c r="AC169" s="103"/>
      <c r="AD169" s="103"/>
      <c r="AE169" s="103"/>
      <c r="AF169" s="103"/>
      <c r="AG169" s="103"/>
      <c r="AH169" s="103"/>
      <c r="AI169" s="103"/>
      <c r="AJ169" s="103"/>
      <c r="AK169" s="103"/>
      <c r="AL169" s="103"/>
      <c r="AM169" s="103"/>
      <c r="AN169" s="103"/>
      <c r="AO169" s="103"/>
      <c r="AP169" s="103"/>
      <c r="AQ169" s="103"/>
      <c r="AR169" s="103"/>
      <c r="AS169" s="103"/>
      <c r="AT169" s="103"/>
      <c r="AU169" s="103"/>
      <c r="AV169" s="103"/>
      <c r="AX169" s="103"/>
      <c r="AY169" s="103"/>
      <c r="AZ169" s="103"/>
      <c r="BA169" s="103"/>
    </row>
    <row r="170" spans="1:53" x14ac:dyDescent="0.3">
      <c r="A170" s="324"/>
      <c r="B170" s="103"/>
      <c r="C170" s="103"/>
      <c r="D170" s="103"/>
      <c r="E170" s="103"/>
      <c r="F170" s="103"/>
      <c r="G170" s="103"/>
      <c r="H170" s="103"/>
      <c r="I170" s="103"/>
      <c r="J170" s="103"/>
      <c r="K170" s="103"/>
      <c r="L170" s="103"/>
      <c r="M170" s="103"/>
      <c r="N170" s="103"/>
      <c r="O170" s="103"/>
      <c r="P170" s="103"/>
      <c r="Q170" s="103"/>
      <c r="R170" s="103"/>
      <c r="S170" s="103"/>
      <c r="T170" s="103"/>
      <c r="U170" s="103"/>
      <c r="V170" s="103"/>
      <c r="W170" s="103"/>
      <c r="X170" s="103"/>
      <c r="Y170" s="103"/>
      <c r="Z170" s="103"/>
      <c r="AA170" s="103"/>
      <c r="AB170" s="103"/>
      <c r="AC170" s="103"/>
      <c r="AD170" s="103"/>
      <c r="AE170" s="103"/>
      <c r="AF170" s="103"/>
      <c r="AG170" s="103"/>
      <c r="AH170" s="103"/>
      <c r="AI170" s="103"/>
      <c r="AJ170" s="103"/>
      <c r="AK170" s="103"/>
      <c r="AL170" s="103"/>
      <c r="AM170" s="103"/>
      <c r="AN170" s="103"/>
      <c r="AO170" s="103"/>
      <c r="AP170" s="103"/>
      <c r="AQ170" s="103"/>
      <c r="AR170" s="103"/>
      <c r="AS170" s="103"/>
      <c r="AT170" s="103"/>
      <c r="AU170" s="103"/>
      <c r="AV170" s="103"/>
      <c r="AX170" s="103"/>
      <c r="AY170" s="103"/>
      <c r="AZ170" s="103"/>
      <c r="BA170" s="103"/>
    </row>
    <row r="171" spans="1:53" x14ac:dyDescent="0.3">
      <c r="A171" s="324"/>
      <c r="B171" s="103"/>
      <c r="C171" s="103"/>
      <c r="D171" s="103"/>
      <c r="E171" s="103"/>
      <c r="F171" s="103"/>
      <c r="G171" s="103"/>
      <c r="H171" s="103"/>
      <c r="I171" s="103"/>
      <c r="J171" s="103"/>
      <c r="K171" s="103"/>
      <c r="L171" s="103"/>
      <c r="M171" s="103"/>
      <c r="N171" s="103"/>
      <c r="O171" s="103"/>
      <c r="P171" s="103"/>
      <c r="Q171" s="103"/>
      <c r="R171" s="103"/>
      <c r="S171" s="103"/>
      <c r="T171" s="103"/>
      <c r="U171" s="103"/>
      <c r="V171" s="103"/>
      <c r="W171" s="103"/>
      <c r="X171" s="103"/>
      <c r="Y171" s="103"/>
      <c r="Z171" s="103"/>
      <c r="AA171" s="103"/>
      <c r="AB171" s="103"/>
      <c r="AC171" s="103"/>
      <c r="AD171" s="103"/>
      <c r="AE171" s="103"/>
      <c r="AF171" s="103"/>
      <c r="AG171" s="103"/>
      <c r="AH171" s="103"/>
      <c r="AI171" s="103"/>
      <c r="AJ171" s="103"/>
      <c r="AK171" s="103"/>
      <c r="AL171" s="103"/>
      <c r="AM171" s="103"/>
      <c r="AN171" s="103"/>
      <c r="AO171" s="103"/>
      <c r="AP171" s="103"/>
      <c r="AQ171" s="103"/>
      <c r="AR171" s="103"/>
      <c r="AS171" s="103"/>
      <c r="AT171" s="103"/>
      <c r="AU171" s="103"/>
      <c r="AV171" s="103"/>
      <c r="AX171" s="103"/>
      <c r="AY171" s="103"/>
      <c r="AZ171" s="103"/>
      <c r="BA171" s="103"/>
    </row>
    <row r="172" spans="1:53" x14ac:dyDescent="0.3">
      <c r="A172" s="324"/>
      <c r="B172" s="103"/>
      <c r="C172" s="103"/>
      <c r="D172" s="103"/>
      <c r="E172" s="103"/>
      <c r="F172" s="103"/>
      <c r="G172" s="103"/>
      <c r="H172" s="103"/>
      <c r="I172" s="103"/>
      <c r="J172" s="103"/>
      <c r="K172" s="103"/>
      <c r="L172" s="103"/>
      <c r="M172" s="103"/>
      <c r="N172" s="103"/>
      <c r="O172" s="103"/>
      <c r="P172" s="103"/>
      <c r="Q172" s="103"/>
      <c r="R172" s="103"/>
      <c r="S172" s="103"/>
      <c r="T172" s="103"/>
      <c r="U172" s="103"/>
      <c r="V172" s="103"/>
      <c r="W172" s="103"/>
      <c r="X172" s="103"/>
      <c r="Y172" s="103"/>
      <c r="Z172" s="103"/>
      <c r="AA172" s="103"/>
      <c r="AB172" s="103"/>
      <c r="AC172" s="103"/>
      <c r="AD172" s="103"/>
      <c r="AE172" s="103"/>
      <c r="AF172" s="103"/>
      <c r="AG172" s="103"/>
      <c r="AH172" s="103"/>
      <c r="AI172" s="103"/>
      <c r="AJ172" s="103"/>
      <c r="AK172" s="103"/>
      <c r="AL172" s="103"/>
      <c r="AM172" s="103"/>
      <c r="AN172" s="103"/>
      <c r="AO172" s="103"/>
      <c r="AP172" s="103"/>
      <c r="AQ172" s="103"/>
      <c r="AR172" s="103"/>
      <c r="AS172" s="103"/>
      <c r="AT172" s="103"/>
      <c r="AU172" s="103"/>
      <c r="AV172" s="103"/>
      <c r="AX172" s="103"/>
      <c r="AY172" s="103"/>
      <c r="AZ172" s="103"/>
      <c r="BA172" s="103"/>
    </row>
    <row r="173" spans="1:53" x14ac:dyDescent="0.3">
      <c r="A173" s="324"/>
      <c r="B173" s="103"/>
      <c r="C173" s="103"/>
      <c r="D173" s="103"/>
      <c r="E173" s="103"/>
      <c r="F173" s="103"/>
      <c r="G173" s="103"/>
      <c r="H173" s="103"/>
      <c r="I173" s="103"/>
      <c r="J173" s="103"/>
      <c r="K173" s="103"/>
      <c r="L173" s="103"/>
      <c r="M173" s="103"/>
      <c r="N173" s="103"/>
      <c r="O173" s="103"/>
      <c r="P173" s="103"/>
      <c r="Q173" s="103"/>
      <c r="R173" s="103"/>
      <c r="S173" s="103"/>
      <c r="T173" s="103"/>
      <c r="U173" s="103"/>
      <c r="V173" s="103"/>
      <c r="W173" s="103"/>
      <c r="X173" s="103"/>
      <c r="Y173" s="103"/>
      <c r="Z173" s="103"/>
      <c r="AA173" s="103"/>
      <c r="AB173" s="103"/>
      <c r="AC173" s="103"/>
      <c r="AD173" s="103"/>
      <c r="AE173" s="103"/>
      <c r="AF173" s="103"/>
      <c r="AG173" s="103"/>
      <c r="AH173" s="103"/>
      <c r="AI173" s="103"/>
      <c r="AJ173" s="103"/>
      <c r="AK173" s="103"/>
      <c r="AL173" s="103"/>
      <c r="AM173" s="103"/>
      <c r="AN173" s="103"/>
      <c r="AO173" s="103"/>
      <c r="AP173" s="103"/>
      <c r="AQ173" s="103"/>
      <c r="AR173" s="103"/>
      <c r="AS173" s="103"/>
      <c r="AT173" s="103"/>
      <c r="AU173" s="103"/>
      <c r="AV173" s="103"/>
      <c r="AX173" s="103"/>
      <c r="AY173" s="103"/>
      <c r="AZ173" s="103"/>
      <c r="BA173" s="103"/>
    </row>
    <row r="174" spans="1:53" x14ac:dyDescent="0.3">
      <c r="A174" s="324"/>
      <c r="B174" s="103"/>
      <c r="C174" s="103"/>
      <c r="D174" s="103"/>
      <c r="E174" s="103"/>
      <c r="F174" s="103"/>
      <c r="G174" s="103"/>
      <c r="H174" s="103"/>
      <c r="I174" s="103"/>
      <c r="J174" s="103"/>
      <c r="K174" s="103"/>
      <c r="L174" s="103"/>
      <c r="M174" s="103"/>
      <c r="N174" s="103"/>
      <c r="O174" s="103"/>
      <c r="P174" s="103"/>
      <c r="Q174" s="103"/>
      <c r="R174" s="103"/>
      <c r="S174" s="103"/>
      <c r="T174" s="103"/>
      <c r="U174" s="103"/>
      <c r="V174" s="103"/>
      <c r="W174" s="103"/>
      <c r="X174" s="103"/>
      <c r="Y174" s="103"/>
      <c r="Z174" s="103"/>
      <c r="AA174" s="103"/>
      <c r="AB174" s="103"/>
      <c r="AC174" s="103"/>
      <c r="AD174" s="103"/>
      <c r="AE174" s="103"/>
      <c r="AF174" s="103"/>
      <c r="AG174" s="103"/>
      <c r="AH174" s="103"/>
      <c r="AI174" s="103"/>
      <c r="AJ174" s="103"/>
      <c r="AK174" s="103"/>
      <c r="AL174" s="103"/>
      <c r="AM174" s="103"/>
      <c r="AN174" s="103"/>
      <c r="AO174" s="103"/>
      <c r="AP174" s="103"/>
      <c r="AQ174" s="103"/>
      <c r="AR174" s="103"/>
      <c r="AS174" s="103"/>
      <c r="AT174" s="103"/>
      <c r="AU174" s="103"/>
      <c r="AV174" s="103"/>
      <c r="AX174" s="103"/>
      <c r="AY174" s="103"/>
      <c r="AZ174" s="103"/>
      <c r="BA174" s="103"/>
    </row>
    <row r="175" spans="1:53" x14ac:dyDescent="0.3">
      <c r="A175" s="324"/>
      <c r="B175" s="103"/>
      <c r="C175" s="103"/>
      <c r="D175" s="103"/>
      <c r="E175" s="103"/>
      <c r="F175" s="103"/>
      <c r="G175" s="103"/>
      <c r="H175" s="103"/>
      <c r="I175" s="103"/>
      <c r="J175" s="103"/>
      <c r="K175" s="103"/>
      <c r="L175" s="103"/>
      <c r="M175" s="103"/>
      <c r="N175" s="103"/>
      <c r="O175" s="103"/>
      <c r="P175" s="103"/>
      <c r="Q175" s="103"/>
      <c r="R175" s="103"/>
      <c r="S175" s="103"/>
      <c r="T175" s="103"/>
      <c r="U175" s="103"/>
      <c r="V175" s="103"/>
      <c r="W175" s="103"/>
      <c r="X175" s="103"/>
      <c r="Y175" s="103"/>
      <c r="Z175" s="103"/>
      <c r="AA175" s="103"/>
      <c r="AB175" s="103"/>
      <c r="AC175" s="103"/>
      <c r="AD175" s="103"/>
      <c r="AE175" s="103"/>
      <c r="AF175" s="103"/>
      <c r="AG175" s="103"/>
      <c r="AH175" s="103"/>
      <c r="AI175" s="103"/>
      <c r="AJ175" s="103"/>
      <c r="AK175" s="103"/>
      <c r="AL175" s="103"/>
      <c r="AM175" s="103"/>
      <c r="AN175" s="103"/>
      <c r="AO175" s="103"/>
      <c r="AP175" s="103"/>
      <c r="AQ175" s="103"/>
      <c r="AR175" s="103"/>
      <c r="AS175" s="103"/>
      <c r="AT175" s="103"/>
      <c r="AU175" s="103"/>
      <c r="AV175" s="103"/>
      <c r="AX175" s="103"/>
      <c r="AY175" s="103"/>
      <c r="AZ175" s="103"/>
      <c r="BA175" s="103"/>
    </row>
    <row r="176" spans="1:53" x14ac:dyDescent="0.3">
      <c r="A176" s="324"/>
      <c r="B176" s="103"/>
      <c r="C176" s="103"/>
      <c r="D176" s="103"/>
      <c r="E176" s="103"/>
      <c r="F176" s="103"/>
      <c r="G176" s="103"/>
      <c r="H176" s="103"/>
      <c r="I176" s="103"/>
      <c r="J176" s="103"/>
      <c r="K176" s="103"/>
      <c r="L176" s="103"/>
      <c r="M176" s="103"/>
      <c r="N176" s="103"/>
      <c r="O176" s="103"/>
      <c r="P176" s="103"/>
      <c r="Q176" s="103"/>
      <c r="R176" s="103"/>
      <c r="S176" s="103"/>
      <c r="T176" s="103"/>
      <c r="U176" s="103"/>
      <c r="V176" s="103"/>
      <c r="W176" s="103"/>
      <c r="X176" s="103"/>
      <c r="Y176" s="103"/>
      <c r="Z176" s="103"/>
      <c r="AA176" s="103"/>
      <c r="AB176" s="103"/>
      <c r="AC176" s="103"/>
      <c r="AD176" s="103"/>
      <c r="AE176" s="103"/>
      <c r="AF176" s="103"/>
      <c r="AG176" s="103"/>
      <c r="AH176" s="103"/>
      <c r="AI176" s="103"/>
      <c r="AJ176" s="103"/>
      <c r="AK176" s="103"/>
      <c r="AL176" s="103"/>
      <c r="AM176" s="103"/>
      <c r="AN176" s="103"/>
      <c r="AO176" s="103"/>
      <c r="AP176" s="103"/>
      <c r="AQ176" s="103"/>
      <c r="AR176" s="103"/>
      <c r="AS176" s="103"/>
      <c r="AT176" s="103"/>
      <c r="AU176" s="103"/>
      <c r="AV176" s="103"/>
      <c r="AX176" s="103"/>
      <c r="AY176" s="103"/>
      <c r="AZ176" s="103"/>
      <c r="BA176" s="103"/>
    </row>
  </sheetData>
  <mergeCells count="5">
    <mergeCell ref="AZ40:AZ41"/>
    <mergeCell ref="A148:D148"/>
    <mergeCell ref="A149:H149"/>
    <mergeCell ref="A100:Q100"/>
    <mergeCell ref="A101:Q101"/>
  </mergeCells>
  <dataValidations count="11">
    <dataValidation type="list" allowBlank="1" showInputMessage="1" showErrorMessage="1" sqref="AT15:AT16 A46 A60 AT1 AU1:AV2" xr:uid="{00000000-0002-0000-0300-000000000000}">
      <formula1>$BN$10:$BN$13</formula1>
    </dataValidation>
    <dataValidation type="list" allowBlank="1" showInputMessage="1" showErrorMessage="1" sqref="A1 A15:A16 A27:A28" xr:uid="{00000000-0002-0000-0300-000001000000}">
      <formula1>$BN$17:$BN$20</formula1>
    </dataValidation>
    <dataValidation type="list" allowBlank="1" showInputMessage="1" showErrorMessage="1" sqref="AX39 AX15:AX16 AX27 AX1" xr:uid="{00000000-0002-0000-0300-000002000000}">
      <formula1>$BN$50:$BN$54</formula1>
    </dataValidation>
    <dataValidation type="list" allowBlank="1" showInputMessage="1" showErrorMessage="1" sqref="AZ39 A40" xr:uid="{00000000-0002-0000-0300-000003000000}">
      <formula1>$BN$41:$BN$48</formula1>
    </dataValidation>
    <dataValidation type="list" allowBlank="1" showInputMessage="1" showErrorMessage="1" sqref="AY1" xr:uid="{00000000-0002-0000-0300-000004000000}">
      <formula1>$BN$23:$BN$27</formula1>
    </dataValidation>
    <dataValidation type="list" allowBlank="1" showInputMessage="1" showErrorMessage="1" sqref="BC1" xr:uid="{00000000-0002-0000-0300-000005000000}">
      <formula1>$AJ$17:$AJ$20</formula1>
    </dataValidation>
    <dataValidation type="list" allowBlank="1" showInputMessage="1" showErrorMessage="1" sqref="A39" xr:uid="{00000000-0002-0000-0300-000007000000}">
      <formula1>$BN$56:$BN$58</formula1>
    </dataValidation>
    <dataValidation type="list" allowBlank="1" showInputMessage="1" showErrorMessage="1" sqref="A12" xr:uid="{00000000-0002-0000-0300-000008000000}">
      <formula1>$BN$31:$BN$38</formula1>
    </dataValidation>
    <dataValidation type="list" allowBlank="1" showInputMessage="1" showErrorMessage="1" sqref="AW39:AW40 AW1 AW15 AW27:AW28" xr:uid="{00000000-0002-0000-0300-000009000000}">
      <formula1>$AI$17:$AI$20</formula1>
    </dataValidation>
    <dataValidation type="list" allowBlank="1" showInputMessage="1" showErrorMessage="1" sqref="BC39:BC40 BC15 BC27:BC28" xr:uid="{00000000-0002-0000-0300-00000A000000}">
      <formula1>#REF!</formula1>
    </dataValidation>
    <dataValidation type="list" allowBlank="1" showInputMessage="1" showErrorMessage="1" sqref="C103:C146 E103:E146" xr:uid="{17302E57-F915-462F-8244-DCEC24EAE577}">
      <formula1>$A$159:$A$162</formula1>
    </dataValidation>
  </dataValidations>
  <pageMargins left="0.17" right="0.17" top="0.78" bottom="1.24" header="0.49" footer="0.2"/>
  <pageSetup scale="30" fitToWidth="2" fitToHeight="0" orientation="landscape" r:id="rId1"/>
  <headerFooter>
    <oddFooter>&amp;C
&amp;P of 10&amp;R&amp;D&amp;T DCY</oddFooter>
  </headerFooter>
  <rowBreaks count="1" manualBreakCount="1">
    <brk id="73" max="32" man="1"/>
  </rowBreaks>
  <colBreaks count="1" manualBreakCount="1">
    <brk id="45" max="131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902AD-A0B8-4574-9AE6-8C25A1C45625}">
  <dimension ref="A1:J143"/>
  <sheetViews>
    <sheetView zoomScale="60" zoomScaleNormal="60" workbookViewId="0">
      <selection activeCell="B2" sqref="B2"/>
    </sheetView>
  </sheetViews>
  <sheetFormatPr defaultColWidth="9.140625" defaultRowHeight="16.5" x14ac:dyDescent="0.3"/>
  <cols>
    <col min="1" max="9" width="35.7109375" style="17" customWidth="1"/>
    <col min="10" max="10" width="43.85546875" style="17" bestFit="1" customWidth="1"/>
    <col min="11" max="11" width="35.7109375" style="17" customWidth="1"/>
    <col min="12" max="16384" width="9.140625" style="17"/>
  </cols>
  <sheetData>
    <row r="1" spans="1:10" x14ac:dyDescent="0.3">
      <c r="A1" s="17" t="s">
        <v>203</v>
      </c>
      <c r="C1" s="358" t="s">
        <v>280</v>
      </c>
      <c r="D1" s="358"/>
      <c r="E1" s="358"/>
      <c r="F1" s="358"/>
    </row>
    <row r="2" spans="1:10" x14ac:dyDescent="0.3">
      <c r="A2" s="18" t="s">
        <v>204</v>
      </c>
      <c r="B2" s="19"/>
      <c r="C2" s="358"/>
      <c r="D2" s="358"/>
      <c r="E2" s="358"/>
      <c r="F2" s="358"/>
    </row>
    <row r="3" spans="1:10" x14ac:dyDescent="0.3">
      <c r="A3" s="18" t="s">
        <v>205</v>
      </c>
      <c r="B3" s="20"/>
      <c r="C3" s="358"/>
      <c r="D3" s="358"/>
      <c r="E3" s="358"/>
      <c r="F3" s="358"/>
    </row>
    <row r="4" spans="1:10" x14ac:dyDescent="0.3">
      <c r="A4" s="18" t="s">
        <v>160</v>
      </c>
      <c r="B4" s="20"/>
      <c r="C4" s="358"/>
      <c r="D4" s="358"/>
      <c r="E4" s="358"/>
      <c r="F4" s="358"/>
    </row>
    <row r="5" spans="1:10" x14ac:dyDescent="0.3">
      <c r="C5" s="359"/>
      <c r="D5" s="359"/>
      <c r="E5" s="359"/>
      <c r="F5" s="359"/>
    </row>
    <row r="6" spans="1:10" x14ac:dyDescent="0.3">
      <c r="A6" s="18" t="s">
        <v>206</v>
      </c>
      <c r="B6" s="18"/>
      <c r="C6" s="58" t="s">
        <v>209</v>
      </c>
      <c r="D6" s="58" t="s">
        <v>210</v>
      </c>
      <c r="E6" s="58" t="s">
        <v>211</v>
      </c>
      <c r="F6" s="58" t="s">
        <v>16</v>
      </c>
      <c r="G6" s="18"/>
      <c r="H6" s="18"/>
      <c r="I6" s="18"/>
      <c r="J6" s="18"/>
    </row>
    <row r="7" spans="1:10" x14ac:dyDescent="0.3">
      <c r="A7" s="21" t="s">
        <v>207</v>
      </c>
      <c r="B7" s="21" t="s">
        <v>208</v>
      </c>
      <c r="C7" s="59"/>
      <c r="D7" s="59"/>
      <c r="E7" s="59"/>
      <c r="F7" s="59"/>
      <c r="G7" s="40" t="s">
        <v>212</v>
      </c>
      <c r="H7" s="21" t="s">
        <v>213</v>
      </c>
      <c r="I7" s="21" t="s">
        <v>214</v>
      </c>
      <c r="J7" s="21" t="s">
        <v>270</v>
      </c>
    </row>
    <row r="8" spans="1:10" x14ac:dyDescent="0.3">
      <c r="A8" s="34"/>
      <c r="B8" s="34"/>
      <c r="C8" s="57">
        <v>0</v>
      </c>
      <c r="D8" s="57">
        <v>0</v>
      </c>
      <c r="E8" s="57">
        <v>0</v>
      </c>
      <c r="F8" s="60">
        <f>SUM(C8:E8)</f>
        <v>0</v>
      </c>
      <c r="G8" s="41">
        <v>0</v>
      </c>
      <c r="H8" s="34">
        <v>12</v>
      </c>
      <c r="I8" s="38">
        <v>1</v>
      </c>
      <c r="J8" s="41">
        <f>(G8/12)*H8*I8</f>
        <v>0</v>
      </c>
    </row>
    <row r="9" spans="1:10" x14ac:dyDescent="0.3">
      <c r="A9" s="21"/>
      <c r="B9" s="21"/>
      <c r="C9" s="57">
        <v>0</v>
      </c>
      <c r="D9" s="57">
        <v>0</v>
      </c>
      <c r="E9" s="57">
        <v>0</v>
      </c>
      <c r="F9" s="60">
        <f t="shared" ref="F9:F36" si="0">SUM(C9:E9)</f>
        <v>0</v>
      </c>
      <c r="G9" s="40">
        <v>0</v>
      </c>
      <c r="H9" s="21">
        <v>0</v>
      </c>
      <c r="I9" s="39">
        <v>0</v>
      </c>
      <c r="J9" s="40">
        <f t="shared" ref="J9:J36" si="1">(G9/12)*H9*I9</f>
        <v>0</v>
      </c>
    </row>
    <row r="10" spans="1:10" x14ac:dyDescent="0.3">
      <c r="A10" s="34"/>
      <c r="B10" s="34"/>
      <c r="C10" s="57">
        <v>0</v>
      </c>
      <c r="D10" s="57">
        <v>0</v>
      </c>
      <c r="E10" s="57">
        <v>0</v>
      </c>
      <c r="F10" s="60">
        <f t="shared" si="0"/>
        <v>0</v>
      </c>
      <c r="G10" s="41">
        <v>0</v>
      </c>
      <c r="H10" s="34">
        <v>0</v>
      </c>
      <c r="I10" s="38">
        <v>0</v>
      </c>
      <c r="J10" s="41">
        <f t="shared" si="1"/>
        <v>0</v>
      </c>
    </row>
    <row r="11" spans="1:10" x14ac:dyDescent="0.3">
      <c r="A11" s="21"/>
      <c r="B11" s="21"/>
      <c r="C11" s="57">
        <v>0</v>
      </c>
      <c r="D11" s="57">
        <v>0</v>
      </c>
      <c r="E11" s="57">
        <v>0</v>
      </c>
      <c r="F11" s="60">
        <f t="shared" si="0"/>
        <v>0</v>
      </c>
      <c r="G11" s="40">
        <v>0</v>
      </c>
      <c r="H11" s="21">
        <v>0</v>
      </c>
      <c r="I11" s="39">
        <v>0</v>
      </c>
      <c r="J11" s="40">
        <f t="shared" si="1"/>
        <v>0</v>
      </c>
    </row>
    <row r="12" spans="1:10" x14ac:dyDescent="0.3">
      <c r="A12" s="34"/>
      <c r="B12" s="34"/>
      <c r="C12" s="57">
        <v>0</v>
      </c>
      <c r="D12" s="57">
        <v>0</v>
      </c>
      <c r="E12" s="57">
        <v>0</v>
      </c>
      <c r="F12" s="60">
        <f t="shared" si="0"/>
        <v>0</v>
      </c>
      <c r="G12" s="41">
        <v>0</v>
      </c>
      <c r="H12" s="34">
        <v>0</v>
      </c>
      <c r="I12" s="38">
        <v>0</v>
      </c>
      <c r="J12" s="41">
        <f t="shared" si="1"/>
        <v>0</v>
      </c>
    </row>
    <row r="13" spans="1:10" x14ac:dyDescent="0.3">
      <c r="A13" s="21"/>
      <c r="B13" s="21"/>
      <c r="C13" s="57">
        <v>0</v>
      </c>
      <c r="D13" s="57">
        <v>0</v>
      </c>
      <c r="E13" s="57">
        <v>0</v>
      </c>
      <c r="F13" s="60">
        <f t="shared" si="0"/>
        <v>0</v>
      </c>
      <c r="G13" s="40">
        <v>0</v>
      </c>
      <c r="H13" s="21">
        <v>0</v>
      </c>
      <c r="I13" s="39">
        <v>0</v>
      </c>
      <c r="J13" s="40">
        <f t="shared" si="1"/>
        <v>0</v>
      </c>
    </row>
    <row r="14" spans="1:10" x14ac:dyDescent="0.3">
      <c r="A14" s="34"/>
      <c r="B14" s="34"/>
      <c r="C14" s="57">
        <v>0</v>
      </c>
      <c r="D14" s="57">
        <v>0</v>
      </c>
      <c r="E14" s="57">
        <v>0</v>
      </c>
      <c r="F14" s="60">
        <f t="shared" si="0"/>
        <v>0</v>
      </c>
      <c r="G14" s="41">
        <v>0</v>
      </c>
      <c r="H14" s="34">
        <v>0</v>
      </c>
      <c r="I14" s="38">
        <v>0</v>
      </c>
      <c r="J14" s="41">
        <f t="shared" si="1"/>
        <v>0</v>
      </c>
    </row>
    <row r="15" spans="1:10" x14ac:dyDescent="0.3">
      <c r="A15" s="21"/>
      <c r="B15" s="21"/>
      <c r="C15" s="57">
        <v>0</v>
      </c>
      <c r="D15" s="57">
        <v>0</v>
      </c>
      <c r="E15" s="57">
        <v>0</v>
      </c>
      <c r="F15" s="60">
        <f t="shared" si="0"/>
        <v>0</v>
      </c>
      <c r="G15" s="40">
        <v>0</v>
      </c>
      <c r="H15" s="21">
        <v>0</v>
      </c>
      <c r="I15" s="39">
        <v>0</v>
      </c>
      <c r="J15" s="40">
        <f t="shared" si="1"/>
        <v>0</v>
      </c>
    </row>
    <row r="16" spans="1:10" x14ac:dyDescent="0.3">
      <c r="A16" s="34"/>
      <c r="B16" s="34"/>
      <c r="C16" s="57">
        <v>0</v>
      </c>
      <c r="D16" s="57">
        <v>0</v>
      </c>
      <c r="E16" s="57">
        <v>0</v>
      </c>
      <c r="F16" s="60">
        <f t="shared" si="0"/>
        <v>0</v>
      </c>
      <c r="G16" s="41">
        <v>0</v>
      </c>
      <c r="H16" s="34">
        <v>0</v>
      </c>
      <c r="I16" s="38">
        <v>0</v>
      </c>
      <c r="J16" s="41">
        <f t="shared" si="1"/>
        <v>0</v>
      </c>
    </row>
    <row r="17" spans="1:10" x14ac:dyDescent="0.3">
      <c r="A17" s="21"/>
      <c r="B17" s="21"/>
      <c r="C17" s="57">
        <v>0</v>
      </c>
      <c r="D17" s="57">
        <v>0</v>
      </c>
      <c r="E17" s="57">
        <v>0</v>
      </c>
      <c r="F17" s="60">
        <f t="shared" si="0"/>
        <v>0</v>
      </c>
      <c r="G17" s="40">
        <v>0</v>
      </c>
      <c r="H17" s="21">
        <v>0</v>
      </c>
      <c r="I17" s="39">
        <v>0</v>
      </c>
      <c r="J17" s="40">
        <f t="shared" si="1"/>
        <v>0</v>
      </c>
    </row>
    <row r="18" spans="1:10" x14ac:dyDescent="0.3">
      <c r="A18" s="34"/>
      <c r="B18" s="34"/>
      <c r="C18" s="57">
        <v>0</v>
      </c>
      <c r="D18" s="57">
        <v>0</v>
      </c>
      <c r="E18" s="57">
        <v>0</v>
      </c>
      <c r="F18" s="60">
        <f t="shared" si="0"/>
        <v>0</v>
      </c>
      <c r="G18" s="41">
        <v>0</v>
      </c>
      <c r="H18" s="34">
        <v>0</v>
      </c>
      <c r="I18" s="38">
        <v>0</v>
      </c>
      <c r="J18" s="41">
        <f t="shared" si="1"/>
        <v>0</v>
      </c>
    </row>
    <row r="19" spans="1:10" x14ac:dyDescent="0.3">
      <c r="A19" s="21"/>
      <c r="B19" s="21"/>
      <c r="C19" s="57">
        <v>0</v>
      </c>
      <c r="D19" s="57">
        <v>0</v>
      </c>
      <c r="E19" s="57">
        <v>0</v>
      </c>
      <c r="F19" s="60">
        <f t="shared" si="0"/>
        <v>0</v>
      </c>
      <c r="G19" s="40">
        <v>0</v>
      </c>
      <c r="H19" s="21">
        <v>0</v>
      </c>
      <c r="I19" s="39">
        <v>0</v>
      </c>
      <c r="J19" s="40">
        <f t="shared" si="1"/>
        <v>0</v>
      </c>
    </row>
    <row r="20" spans="1:10" x14ac:dyDescent="0.3">
      <c r="A20" s="34"/>
      <c r="B20" s="34"/>
      <c r="C20" s="57">
        <v>0</v>
      </c>
      <c r="D20" s="57">
        <v>0</v>
      </c>
      <c r="E20" s="57">
        <v>0</v>
      </c>
      <c r="F20" s="60">
        <f t="shared" si="0"/>
        <v>0</v>
      </c>
      <c r="G20" s="41">
        <v>0</v>
      </c>
      <c r="H20" s="34">
        <v>0</v>
      </c>
      <c r="I20" s="38">
        <v>0</v>
      </c>
      <c r="J20" s="41">
        <f t="shared" si="1"/>
        <v>0</v>
      </c>
    </row>
    <row r="21" spans="1:10" x14ac:dyDescent="0.3">
      <c r="A21" s="21"/>
      <c r="B21" s="21"/>
      <c r="C21" s="57">
        <v>0</v>
      </c>
      <c r="D21" s="57">
        <v>0</v>
      </c>
      <c r="E21" s="57">
        <v>0</v>
      </c>
      <c r="F21" s="60">
        <f t="shared" si="0"/>
        <v>0</v>
      </c>
      <c r="G21" s="40">
        <v>0</v>
      </c>
      <c r="H21" s="21">
        <v>0</v>
      </c>
      <c r="I21" s="39">
        <v>0</v>
      </c>
      <c r="J21" s="40">
        <f t="shared" si="1"/>
        <v>0</v>
      </c>
    </row>
    <row r="22" spans="1:10" x14ac:dyDescent="0.3">
      <c r="A22" s="34"/>
      <c r="B22" s="34"/>
      <c r="C22" s="57">
        <v>0</v>
      </c>
      <c r="D22" s="57">
        <v>0</v>
      </c>
      <c r="E22" s="57">
        <v>0</v>
      </c>
      <c r="F22" s="60">
        <f t="shared" si="0"/>
        <v>0</v>
      </c>
      <c r="G22" s="41">
        <v>0</v>
      </c>
      <c r="H22" s="34">
        <v>0</v>
      </c>
      <c r="I22" s="38">
        <v>0</v>
      </c>
      <c r="J22" s="41">
        <f t="shared" si="1"/>
        <v>0</v>
      </c>
    </row>
    <row r="23" spans="1:10" x14ac:dyDescent="0.3">
      <c r="A23" s="21"/>
      <c r="B23" s="21"/>
      <c r="C23" s="57">
        <v>0</v>
      </c>
      <c r="D23" s="57">
        <v>0</v>
      </c>
      <c r="E23" s="57">
        <v>0</v>
      </c>
      <c r="F23" s="60">
        <f t="shared" si="0"/>
        <v>0</v>
      </c>
      <c r="G23" s="40">
        <v>0</v>
      </c>
      <c r="H23" s="21">
        <v>0</v>
      </c>
      <c r="I23" s="39">
        <v>0</v>
      </c>
      <c r="J23" s="40">
        <f t="shared" si="1"/>
        <v>0</v>
      </c>
    </row>
    <row r="24" spans="1:10" x14ac:dyDescent="0.3">
      <c r="A24" s="34"/>
      <c r="B24" s="34"/>
      <c r="C24" s="57">
        <v>0</v>
      </c>
      <c r="D24" s="57">
        <v>0</v>
      </c>
      <c r="E24" s="57">
        <v>0</v>
      </c>
      <c r="F24" s="60">
        <f t="shared" si="0"/>
        <v>0</v>
      </c>
      <c r="G24" s="41">
        <v>0</v>
      </c>
      <c r="H24" s="34">
        <v>0</v>
      </c>
      <c r="I24" s="38">
        <v>0</v>
      </c>
      <c r="J24" s="41">
        <f t="shared" si="1"/>
        <v>0</v>
      </c>
    </row>
    <row r="25" spans="1:10" x14ac:dyDescent="0.3">
      <c r="A25" s="21"/>
      <c r="B25" s="21"/>
      <c r="C25" s="57">
        <v>0</v>
      </c>
      <c r="D25" s="57">
        <v>0</v>
      </c>
      <c r="E25" s="57">
        <v>0</v>
      </c>
      <c r="F25" s="60">
        <f t="shared" si="0"/>
        <v>0</v>
      </c>
      <c r="G25" s="40">
        <v>0</v>
      </c>
      <c r="H25" s="21">
        <v>0</v>
      </c>
      <c r="I25" s="39">
        <v>0</v>
      </c>
      <c r="J25" s="40">
        <f t="shared" si="1"/>
        <v>0</v>
      </c>
    </row>
    <row r="26" spans="1:10" x14ac:dyDescent="0.3">
      <c r="A26" s="34"/>
      <c r="B26" s="34"/>
      <c r="C26" s="57">
        <v>0</v>
      </c>
      <c r="D26" s="57">
        <v>0</v>
      </c>
      <c r="E26" s="57">
        <v>0</v>
      </c>
      <c r="F26" s="60">
        <f t="shared" si="0"/>
        <v>0</v>
      </c>
      <c r="G26" s="41">
        <v>0</v>
      </c>
      <c r="H26" s="34">
        <v>0</v>
      </c>
      <c r="I26" s="38">
        <v>0</v>
      </c>
      <c r="J26" s="41">
        <f t="shared" si="1"/>
        <v>0</v>
      </c>
    </row>
    <row r="27" spans="1:10" x14ac:dyDescent="0.3">
      <c r="A27" s="21"/>
      <c r="B27" s="21"/>
      <c r="C27" s="57">
        <v>0</v>
      </c>
      <c r="D27" s="57">
        <v>0</v>
      </c>
      <c r="E27" s="57">
        <v>0</v>
      </c>
      <c r="F27" s="60">
        <f t="shared" si="0"/>
        <v>0</v>
      </c>
      <c r="G27" s="40">
        <v>0</v>
      </c>
      <c r="H27" s="21">
        <v>0</v>
      </c>
      <c r="I27" s="39">
        <v>0</v>
      </c>
      <c r="J27" s="40">
        <f t="shared" si="1"/>
        <v>0</v>
      </c>
    </row>
    <row r="28" spans="1:10" x14ac:dyDescent="0.3">
      <c r="A28" s="34"/>
      <c r="B28" s="34"/>
      <c r="C28" s="57">
        <v>0</v>
      </c>
      <c r="D28" s="57">
        <v>0</v>
      </c>
      <c r="E28" s="57">
        <v>0</v>
      </c>
      <c r="F28" s="60">
        <f t="shared" si="0"/>
        <v>0</v>
      </c>
      <c r="G28" s="41">
        <v>0</v>
      </c>
      <c r="H28" s="34">
        <v>0</v>
      </c>
      <c r="I28" s="38">
        <v>0</v>
      </c>
      <c r="J28" s="41">
        <f t="shared" si="1"/>
        <v>0</v>
      </c>
    </row>
    <row r="29" spans="1:10" x14ac:dyDescent="0.3">
      <c r="A29" s="21"/>
      <c r="B29" s="21"/>
      <c r="C29" s="57">
        <v>0</v>
      </c>
      <c r="D29" s="57">
        <v>0</v>
      </c>
      <c r="E29" s="57">
        <v>0</v>
      </c>
      <c r="F29" s="60">
        <f t="shared" si="0"/>
        <v>0</v>
      </c>
      <c r="G29" s="40">
        <v>0</v>
      </c>
      <c r="H29" s="21">
        <v>0</v>
      </c>
      <c r="I29" s="39">
        <v>0</v>
      </c>
      <c r="J29" s="40">
        <f t="shared" si="1"/>
        <v>0</v>
      </c>
    </row>
    <row r="30" spans="1:10" x14ac:dyDescent="0.3">
      <c r="A30" s="34"/>
      <c r="B30" s="34"/>
      <c r="C30" s="57">
        <v>0</v>
      </c>
      <c r="D30" s="57">
        <v>0</v>
      </c>
      <c r="E30" s="57">
        <v>0</v>
      </c>
      <c r="F30" s="60">
        <f t="shared" si="0"/>
        <v>0</v>
      </c>
      <c r="G30" s="41">
        <v>0</v>
      </c>
      <c r="H30" s="34">
        <v>0</v>
      </c>
      <c r="I30" s="38">
        <v>0</v>
      </c>
      <c r="J30" s="41">
        <f t="shared" si="1"/>
        <v>0</v>
      </c>
    </row>
    <row r="31" spans="1:10" x14ac:dyDescent="0.3">
      <c r="A31" s="21"/>
      <c r="B31" s="21"/>
      <c r="C31" s="57">
        <v>0</v>
      </c>
      <c r="D31" s="57">
        <v>0</v>
      </c>
      <c r="E31" s="57">
        <v>0</v>
      </c>
      <c r="F31" s="60">
        <f t="shared" si="0"/>
        <v>0</v>
      </c>
      <c r="G31" s="40">
        <v>0</v>
      </c>
      <c r="H31" s="21">
        <v>0</v>
      </c>
      <c r="I31" s="39">
        <v>0</v>
      </c>
      <c r="J31" s="40">
        <f t="shared" si="1"/>
        <v>0</v>
      </c>
    </row>
    <row r="32" spans="1:10" x14ac:dyDescent="0.3">
      <c r="A32" s="34"/>
      <c r="B32" s="34"/>
      <c r="C32" s="57">
        <v>0</v>
      </c>
      <c r="D32" s="57">
        <v>0</v>
      </c>
      <c r="E32" s="57">
        <v>0</v>
      </c>
      <c r="F32" s="60">
        <f t="shared" si="0"/>
        <v>0</v>
      </c>
      <c r="G32" s="41">
        <v>0</v>
      </c>
      <c r="H32" s="34">
        <v>0</v>
      </c>
      <c r="I32" s="38">
        <v>0</v>
      </c>
      <c r="J32" s="41">
        <f t="shared" si="1"/>
        <v>0</v>
      </c>
    </row>
    <row r="33" spans="1:10" x14ac:dyDescent="0.3">
      <c r="A33" s="21"/>
      <c r="B33" s="21"/>
      <c r="C33" s="57">
        <v>0</v>
      </c>
      <c r="D33" s="57">
        <v>0</v>
      </c>
      <c r="E33" s="57">
        <v>0</v>
      </c>
      <c r="F33" s="60">
        <f t="shared" si="0"/>
        <v>0</v>
      </c>
      <c r="G33" s="40">
        <v>0</v>
      </c>
      <c r="H33" s="21">
        <v>0</v>
      </c>
      <c r="I33" s="39">
        <v>0</v>
      </c>
      <c r="J33" s="40">
        <f t="shared" si="1"/>
        <v>0</v>
      </c>
    </row>
    <row r="34" spans="1:10" x14ac:dyDescent="0.3">
      <c r="A34" s="34"/>
      <c r="B34" s="34"/>
      <c r="C34" s="57">
        <v>0</v>
      </c>
      <c r="D34" s="57">
        <v>0</v>
      </c>
      <c r="E34" s="57">
        <v>0</v>
      </c>
      <c r="F34" s="60">
        <f t="shared" si="0"/>
        <v>0</v>
      </c>
      <c r="G34" s="41">
        <v>0</v>
      </c>
      <c r="H34" s="34">
        <v>0</v>
      </c>
      <c r="I34" s="38">
        <v>0</v>
      </c>
      <c r="J34" s="41">
        <f t="shared" si="1"/>
        <v>0</v>
      </c>
    </row>
    <row r="35" spans="1:10" x14ac:dyDescent="0.3">
      <c r="A35" s="21"/>
      <c r="B35" s="21"/>
      <c r="C35" s="57">
        <v>0</v>
      </c>
      <c r="D35" s="57">
        <v>0</v>
      </c>
      <c r="E35" s="57">
        <v>0</v>
      </c>
      <c r="F35" s="60">
        <f t="shared" si="0"/>
        <v>0</v>
      </c>
      <c r="G35" s="40">
        <v>0</v>
      </c>
      <c r="H35" s="21">
        <v>0</v>
      </c>
      <c r="I35" s="39">
        <v>0</v>
      </c>
      <c r="J35" s="40">
        <f t="shared" si="1"/>
        <v>0</v>
      </c>
    </row>
    <row r="36" spans="1:10" x14ac:dyDescent="0.3">
      <c r="A36" s="34"/>
      <c r="B36" s="34"/>
      <c r="C36" s="57">
        <v>0</v>
      </c>
      <c r="D36" s="57">
        <v>0</v>
      </c>
      <c r="E36" s="57">
        <v>0</v>
      </c>
      <c r="F36" s="60">
        <f t="shared" si="0"/>
        <v>0</v>
      </c>
      <c r="G36" s="41">
        <v>0</v>
      </c>
      <c r="H36" s="34">
        <v>0</v>
      </c>
      <c r="I36" s="38">
        <v>0</v>
      </c>
      <c r="J36" s="41">
        <f t="shared" si="1"/>
        <v>0</v>
      </c>
    </row>
    <row r="37" spans="1:10" x14ac:dyDescent="0.3">
      <c r="A37" s="24"/>
      <c r="B37" s="25" t="s">
        <v>220</v>
      </c>
      <c r="C37" s="60">
        <f>SUM(C8:C36)</f>
        <v>0</v>
      </c>
      <c r="D37" s="60">
        <f t="shared" ref="D37:F37" si="2">SUM(D8:D36)</f>
        <v>0</v>
      </c>
      <c r="E37" s="60">
        <f t="shared" si="2"/>
        <v>0</v>
      </c>
      <c r="F37" s="60">
        <f t="shared" si="2"/>
        <v>0</v>
      </c>
      <c r="G37" s="26">
        <f t="shared" ref="G37:J37" si="3">SUM(G8:G36)</f>
        <v>0</v>
      </c>
      <c r="H37" s="27"/>
      <c r="I37" s="28"/>
      <c r="J37" s="26">
        <f t="shared" si="3"/>
        <v>0</v>
      </c>
    </row>
    <row r="38" spans="1:10" x14ac:dyDescent="0.3">
      <c r="A38" s="43" t="s">
        <v>215</v>
      </c>
      <c r="B38" s="46"/>
      <c r="C38" s="61" t="s">
        <v>209</v>
      </c>
      <c r="D38" s="61" t="s">
        <v>210</v>
      </c>
      <c r="E38" s="61" t="s">
        <v>211</v>
      </c>
      <c r="F38" s="61" t="s">
        <v>16</v>
      </c>
      <c r="G38" s="45"/>
      <c r="H38" s="45"/>
      <c r="I38" s="45"/>
      <c r="J38" s="47"/>
    </row>
    <row r="39" spans="1:10" x14ac:dyDescent="0.3">
      <c r="A39" s="29" t="s">
        <v>216</v>
      </c>
      <c r="B39" s="30">
        <v>0</v>
      </c>
      <c r="C39" s="57">
        <v>0</v>
      </c>
      <c r="D39" s="57">
        <v>0</v>
      </c>
      <c r="E39" s="57">
        <v>0</v>
      </c>
      <c r="F39" s="60">
        <f>SUM(C39:E39)</f>
        <v>0</v>
      </c>
    </row>
    <row r="40" spans="1:10" x14ac:dyDescent="0.3">
      <c r="A40" s="35" t="s">
        <v>217</v>
      </c>
      <c r="B40" s="36">
        <v>0</v>
      </c>
      <c r="C40" s="348">
        <v>0</v>
      </c>
      <c r="D40" s="348">
        <v>0</v>
      </c>
      <c r="E40" s="348">
        <v>0</v>
      </c>
      <c r="F40" s="60">
        <v>0</v>
      </c>
    </row>
    <row r="41" spans="1:10" x14ac:dyDescent="0.3">
      <c r="A41" s="29" t="s">
        <v>218</v>
      </c>
      <c r="B41" s="30">
        <v>0</v>
      </c>
      <c r="C41" s="348">
        <v>0</v>
      </c>
      <c r="D41" s="348">
        <v>0</v>
      </c>
      <c r="E41" s="348">
        <v>0</v>
      </c>
      <c r="F41" s="60">
        <v>0</v>
      </c>
      <c r="I41" s="17" t="s">
        <v>273</v>
      </c>
    </row>
    <row r="42" spans="1:10" ht="33" x14ac:dyDescent="0.3">
      <c r="A42" s="37" t="s">
        <v>219</v>
      </c>
      <c r="B42" s="35" t="s">
        <v>271</v>
      </c>
      <c r="C42" s="70"/>
      <c r="D42" s="70"/>
      <c r="E42" s="70"/>
      <c r="F42" s="70"/>
      <c r="I42" s="17" t="s">
        <v>271</v>
      </c>
    </row>
    <row r="43" spans="1:10" x14ac:dyDescent="0.3">
      <c r="A43" s="29"/>
      <c r="B43" s="29"/>
      <c r="C43" s="70"/>
      <c r="D43" s="70"/>
      <c r="E43" s="70"/>
      <c r="F43" s="70"/>
    </row>
    <row r="44" spans="1:10" x14ac:dyDescent="0.3">
      <c r="A44" s="24"/>
      <c r="B44" s="25" t="s">
        <v>221</v>
      </c>
      <c r="C44" s="60">
        <f t="shared" ref="C44:E44" si="4">SUM(C39:C41)</f>
        <v>0</v>
      </c>
      <c r="D44" s="60">
        <f t="shared" si="4"/>
        <v>0</v>
      </c>
      <c r="E44" s="60">
        <f t="shared" si="4"/>
        <v>0</v>
      </c>
      <c r="F44" s="60">
        <f>SUM(F39:F41)</f>
        <v>0</v>
      </c>
    </row>
    <row r="45" spans="1:10" x14ac:dyDescent="0.3">
      <c r="A45" s="43" t="s">
        <v>222</v>
      </c>
      <c r="B45" s="45"/>
      <c r="C45" s="61" t="s">
        <v>209</v>
      </c>
      <c r="D45" s="61" t="s">
        <v>210</v>
      </c>
      <c r="E45" s="61" t="s">
        <v>211</v>
      </c>
      <c r="F45" s="61" t="s">
        <v>16</v>
      </c>
    </row>
    <row r="46" spans="1:10" x14ac:dyDescent="0.3">
      <c r="A46" s="31" t="s">
        <v>235</v>
      </c>
      <c r="B46" s="31">
        <v>0</v>
      </c>
      <c r="C46" s="57">
        <v>0</v>
      </c>
      <c r="D46" s="57">
        <v>0</v>
      </c>
      <c r="E46" s="57">
        <v>0</v>
      </c>
      <c r="F46" s="60">
        <f>SUM(C46:E46)</f>
        <v>0</v>
      </c>
    </row>
    <row r="47" spans="1:10" x14ac:dyDescent="0.3">
      <c r="A47" s="33" t="s">
        <v>236</v>
      </c>
      <c r="B47" s="344">
        <v>0</v>
      </c>
      <c r="C47" s="57">
        <v>0</v>
      </c>
      <c r="D47" s="57">
        <v>0</v>
      </c>
      <c r="E47" s="57">
        <v>0</v>
      </c>
      <c r="F47" s="60">
        <f t="shared" ref="F47:F62" si="5">SUM(C47:E47)</f>
        <v>0</v>
      </c>
    </row>
    <row r="48" spans="1:10" x14ac:dyDescent="0.3">
      <c r="A48" s="31" t="s">
        <v>237</v>
      </c>
      <c r="B48" s="345">
        <v>0</v>
      </c>
      <c r="C48" s="57">
        <v>0</v>
      </c>
      <c r="D48" s="57">
        <v>0</v>
      </c>
      <c r="E48" s="57">
        <v>0</v>
      </c>
      <c r="F48" s="60">
        <f t="shared" si="5"/>
        <v>0</v>
      </c>
    </row>
    <row r="49" spans="1:6" x14ac:dyDescent="0.3">
      <c r="A49" s="33" t="s">
        <v>238</v>
      </c>
      <c r="B49" s="33" t="s">
        <v>239</v>
      </c>
      <c r="C49" s="57">
        <v>0</v>
      </c>
      <c r="D49" s="57">
        <v>0</v>
      </c>
      <c r="E49" s="57">
        <v>0</v>
      </c>
      <c r="F49" s="60">
        <f t="shared" si="5"/>
        <v>0</v>
      </c>
    </row>
    <row r="50" spans="1:6" x14ac:dyDescent="0.3">
      <c r="A50" s="31">
        <v>0</v>
      </c>
      <c r="B50" s="345">
        <v>0</v>
      </c>
      <c r="C50" s="57">
        <v>0</v>
      </c>
      <c r="D50" s="57">
        <v>0</v>
      </c>
      <c r="E50" s="57">
        <v>0</v>
      </c>
      <c r="F50" s="60">
        <f t="shared" si="5"/>
        <v>0</v>
      </c>
    </row>
    <row r="51" spans="1:6" x14ac:dyDescent="0.3">
      <c r="A51" s="33" t="s">
        <v>225</v>
      </c>
      <c r="B51" s="33"/>
      <c r="C51" s="57">
        <v>0</v>
      </c>
      <c r="D51" s="57">
        <v>0</v>
      </c>
      <c r="E51" s="57">
        <v>0</v>
      </c>
      <c r="F51" s="60">
        <f t="shared" si="5"/>
        <v>0</v>
      </c>
    </row>
    <row r="52" spans="1:6" x14ac:dyDescent="0.3">
      <c r="A52" s="31"/>
      <c r="B52" s="31"/>
      <c r="C52" s="57">
        <v>0</v>
      </c>
      <c r="D52" s="57">
        <v>0</v>
      </c>
      <c r="E52" s="57">
        <v>0</v>
      </c>
      <c r="F52" s="60">
        <f t="shared" si="5"/>
        <v>0</v>
      </c>
    </row>
    <row r="53" spans="1:6" x14ac:dyDescent="0.3">
      <c r="A53" s="33"/>
      <c r="B53" s="33"/>
      <c r="C53" s="57">
        <v>0</v>
      </c>
      <c r="D53" s="57">
        <v>0</v>
      </c>
      <c r="E53" s="57">
        <v>0</v>
      </c>
      <c r="F53" s="60">
        <f t="shared" si="5"/>
        <v>0</v>
      </c>
    </row>
    <row r="54" spans="1:6" x14ac:dyDescent="0.3">
      <c r="A54" s="31"/>
      <c r="B54" s="31"/>
      <c r="C54" s="57">
        <v>0</v>
      </c>
      <c r="D54" s="57">
        <v>0</v>
      </c>
      <c r="E54" s="57">
        <v>0</v>
      </c>
      <c r="F54" s="60">
        <f t="shared" si="5"/>
        <v>0</v>
      </c>
    </row>
    <row r="55" spans="1:6" x14ac:dyDescent="0.3">
      <c r="A55" s="33"/>
      <c r="B55" s="33"/>
      <c r="C55" s="57">
        <v>0</v>
      </c>
      <c r="D55" s="57">
        <v>0</v>
      </c>
      <c r="E55" s="57">
        <v>0</v>
      </c>
      <c r="F55" s="60">
        <f t="shared" si="5"/>
        <v>0</v>
      </c>
    </row>
    <row r="56" spans="1:6" x14ac:dyDescent="0.3">
      <c r="A56" s="31"/>
      <c r="B56" s="31"/>
      <c r="C56" s="57">
        <v>0</v>
      </c>
      <c r="D56" s="57">
        <v>0</v>
      </c>
      <c r="E56" s="57">
        <v>0</v>
      </c>
      <c r="F56" s="60">
        <f t="shared" si="5"/>
        <v>0</v>
      </c>
    </row>
    <row r="57" spans="1:6" x14ac:dyDescent="0.3">
      <c r="A57" s="33"/>
      <c r="B57" s="33"/>
      <c r="C57" s="57">
        <v>0</v>
      </c>
      <c r="D57" s="57">
        <v>0</v>
      </c>
      <c r="E57" s="57">
        <v>0</v>
      </c>
      <c r="F57" s="60">
        <f t="shared" si="5"/>
        <v>0</v>
      </c>
    </row>
    <row r="58" spans="1:6" x14ac:dyDescent="0.3">
      <c r="A58" s="31"/>
      <c r="B58" s="31"/>
      <c r="C58" s="57">
        <v>0</v>
      </c>
      <c r="D58" s="57">
        <v>0</v>
      </c>
      <c r="E58" s="57">
        <v>0</v>
      </c>
      <c r="F58" s="60">
        <f t="shared" si="5"/>
        <v>0</v>
      </c>
    </row>
    <row r="59" spans="1:6" x14ac:dyDescent="0.3">
      <c r="A59" s="33" t="s">
        <v>285</v>
      </c>
      <c r="B59" s="33"/>
      <c r="C59" s="57">
        <v>0</v>
      </c>
      <c r="D59" s="57">
        <v>0</v>
      </c>
      <c r="E59" s="57">
        <v>0</v>
      </c>
      <c r="F59" s="60">
        <f t="shared" si="5"/>
        <v>0</v>
      </c>
    </row>
    <row r="60" spans="1:6" x14ac:dyDescent="0.3">
      <c r="A60" s="31"/>
      <c r="B60" s="31"/>
      <c r="C60" s="57">
        <v>0</v>
      </c>
      <c r="D60" s="57">
        <v>0</v>
      </c>
      <c r="E60" s="57">
        <v>0</v>
      </c>
      <c r="F60" s="60">
        <f t="shared" si="5"/>
        <v>0</v>
      </c>
    </row>
    <row r="61" spans="1:6" x14ac:dyDescent="0.3">
      <c r="A61" s="33"/>
      <c r="B61" s="33"/>
      <c r="C61" s="57">
        <v>0</v>
      </c>
      <c r="D61" s="57">
        <v>0</v>
      </c>
      <c r="E61" s="57">
        <v>0</v>
      </c>
      <c r="F61" s="60">
        <f t="shared" si="5"/>
        <v>0</v>
      </c>
    </row>
    <row r="62" spans="1:6" x14ac:dyDescent="0.3">
      <c r="A62" s="31"/>
      <c r="B62" s="31"/>
      <c r="C62" s="57">
        <v>0</v>
      </c>
      <c r="D62" s="57">
        <v>0</v>
      </c>
      <c r="E62" s="57">
        <v>0</v>
      </c>
      <c r="F62" s="60">
        <f t="shared" si="5"/>
        <v>0</v>
      </c>
    </row>
    <row r="63" spans="1:6" x14ac:dyDescent="0.3">
      <c r="A63" s="24"/>
      <c r="B63" s="24" t="s">
        <v>224</v>
      </c>
      <c r="C63" s="60">
        <f>SUM(C46:C62)</f>
        <v>0</v>
      </c>
      <c r="D63" s="60">
        <f t="shared" ref="D63:F63" si="6">SUM(D46:D62)</f>
        <v>0</v>
      </c>
      <c r="E63" s="60">
        <f t="shared" si="6"/>
        <v>0</v>
      </c>
      <c r="F63" s="60">
        <f t="shared" si="6"/>
        <v>0</v>
      </c>
    </row>
    <row r="64" spans="1:6" x14ac:dyDescent="0.3">
      <c r="A64" s="43" t="s">
        <v>226</v>
      </c>
      <c r="B64" s="44"/>
      <c r="C64" s="61" t="s">
        <v>209</v>
      </c>
      <c r="D64" s="61" t="s">
        <v>210</v>
      </c>
      <c r="E64" s="61" t="s">
        <v>211</v>
      </c>
      <c r="F64" s="61" t="s">
        <v>16</v>
      </c>
    </row>
    <row r="65" spans="1:6" x14ac:dyDescent="0.3">
      <c r="A65" s="32"/>
      <c r="B65" s="32"/>
      <c r="C65" s="57">
        <v>0</v>
      </c>
      <c r="D65" s="57">
        <v>0</v>
      </c>
      <c r="E65" s="57">
        <v>0</v>
      </c>
      <c r="F65" s="60">
        <f>SUM(C65:E65)</f>
        <v>0</v>
      </c>
    </row>
    <row r="66" spans="1:6" x14ac:dyDescent="0.3">
      <c r="A66" s="42"/>
      <c r="B66" s="42"/>
      <c r="C66" s="57">
        <v>0</v>
      </c>
      <c r="D66" s="57">
        <v>0</v>
      </c>
      <c r="E66" s="57">
        <v>0</v>
      </c>
      <c r="F66" s="60">
        <f t="shared" ref="F66:F69" si="7">SUM(C66:E66)</f>
        <v>0</v>
      </c>
    </row>
    <row r="67" spans="1:6" x14ac:dyDescent="0.3">
      <c r="A67" s="32"/>
      <c r="B67" s="32"/>
      <c r="C67" s="57">
        <v>0</v>
      </c>
      <c r="D67" s="57">
        <v>0</v>
      </c>
      <c r="E67" s="57">
        <v>0</v>
      </c>
      <c r="F67" s="60">
        <f t="shared" si="7"/>
        <v>0</v>
      </c>
    </row>
    <row r="68" spans="1:6" x14ac:dyDescent="0.3">
      <c r="A68" s="42"/>
      <c r="B68" s="42"/>
      <c r="C68" s="57">
        <v>0</v>
      </c>
      <c r="D68" s="57">
        <v>0</v>
      </c>
      <c r="E68" s="57">
        <v>0</v>
      </c>
      <c r="F68" s="60">
        <f t="shared" si="7"/>
        <v>0</v>
      </c>
    </row>
    <row r="69" spans="1:6" x14ac:dyDescent="0.3">
      <c r="A69" s="32"/>
      <c r="B69" s="32"/>
      <c r="C69" s="57">
        <v>0</v>
      </c>
      <c r="D69" s="57">
        <v>0</v>
      </c>
      <c r="E69" s="57">
        <v>0</v>
      </c>
      <c r="F69" s="60">
        <f t="shared" si="7"/>
        <v>0</v>
      </c>
    </row>
    <row r="70" spans="1:6" x14ac:dyDescent="0.3">
      <c r="A70" s="24"/>
      <c r="B70" s="24" t="s">
        <v>227</v>
      </c>
      <c r="C70" s="60">
        <f>SUM(C65:C69)</f>
        <v>0</v>
      </c>
      <c r="D70" s="60">
        <f t="shared" ref="D70:F70" si="8">SUM(D65:D69)</f>
        <v>0</v>
      </c>
      <c r="E70" s="60">
        <f t="shared" si="8"/>
        <v>0</v>
      </c>
      <c r="F70" s="60">
        <f t="shared" si="8"/>
        <v>0</v>
      </c>
    </row>
    <row r="71" spans="1:6" x14ac:dyDescent="0.3">
      <c r="A71" s="43" t="s">
        <v>232</v>
      </c>
      <c r="B71" s="44"/>
      <c r="C71" s="61" t="s">
        <v>209</v>
      </c>
      <c r="D71" s="61" t="s">
        <v>210</v>
      </c>
      <c r="E71" s="61" t="s">
        <v>211</v>
      </c>
      <c r="F71" s="61" t="s">
        <v>16</v>
      </c>
    </row>
    <row r="72" spans="1:6" x14ac:dyDescent="0.3">
      <c r="A72" s="51"/>
      <c r="B72" s="51"/>
      <c r="C72" s="57">
        <v>0</v>
      </c>
      <c r="D72" s="57">
        <v>0</v>
      </c>
      <c r="E72" s="57">
        <v>0</v>
      </c>
      <c r="F72" s="60">
        <f>SUM(C72:E72)</f>
        <v>0</v>
      </c>
    </row>
    <row r="73" spans="1:6" x14ac:dyDescent="0.3">
      <c r="A73" s="52"/>
      <c r="B73" s="52"/>
      <c r="C73" s="57">
        <v>0</v>
      </c>
      <c r="D73" s="57">
        <v>0</v>
      </c>
      <c r="E73" s="57">
        <v>0</v>
      </c>
      <c r="F73" s="60">
        <f t="shared" ref="F73:F84" si="9">SUM(C73:E73)</f>
        <v>0</v>
      </c>
    </row>
    <row r="74" spans="1:6" x14ac:dyDescent="0.3">
      <c r="A74" s="51"/>
      <c r="B74" s="51"/>
      <c r="C74" s="57">
        <v>0</v>
      </c>
      <c r="D74" s="57">
        <v>0</v>
      </c>
      <c r="E74" s="57">
        <v>0</v>
      </c>
      <c r="F74" s="60">
        <f t="shared" si="9"/>
        <v>0</v>
      </c>
    </row>
    <row r="75" spans="1:6" x14ac:dyDescent="0.3">
      <c r="A75" s="52"/>
      <c r="B75" s="52"/>
      <c r="C75" s="57">
        <v>0</v>
      </c>
      <c r="D75" s="57">
        <v>0</v>
      </c>
      <c r="E75" s="57">
        <v>0</v>
      </c>
      <c r="F75" s="60">
        <f t="shared" si="9"/>
        <v>0</v>
      </c>
    </row>
    <row r="76" spans="1:6" x14ac:dyDescent="0.3">
      <c r="A76" s="51"/>
      <c r="B76" s="51"/>
      <c r="C76" s="57">
        <v>0</v>
      </c>
      <c r="D76" s="57">
        <v>0</v>
      </c>
      <c r="E76" s="57">
        <v>0</v>
      </c>
      <c r="F76" s="60">
        <f t="shared" si="9"/>
        <v>0</v>
      </c>
    </row>
    <row r="77" spans="1:6" x14ac:dyDescent="0.3">
      <c r="A77" s="52"/>
      <c r="B77" s="52"/>
      <c r="C77" s="57">
        <v>0</v>
      </c>
      <c r="D77" s="57">
        <v>0</v>
      </c>
      <c r="E77" s="57">
        <v>0</v>
      </c>
      <c r="F77" s="60">
        <f t="shared" si="9"/>
        <v>0</v>
      </c>
    </row>
    <row r="78" spans="1:6" x14ac:dyDescent="0.3">
      <c r="A78" s="51"/>
      <c r="B78" s="51"/>
      <c r="C78" s="57">
        <v>0</v>
      </c>
      <c r="D78" s="57">
        <v>0</v>
      </c>
      <c r="E78" s="57">
        <v>0</v>
      </c>
      <c r="F78" s="60">
        <f t="shared" si="9"/>
        <v>0</v>
      </c>
    </row>
    <row r="79" spans="1:6" x14ac:dyDescent="0.3">
      <c r="A79" s="52"/>
      <c r="B79" s="52"/>
      <c r="C79" s="57">
        <v>0</v>
      </c>
      <c r="D79" s="57">
        <v>0</v>
      </c>
      <c r="E79" s="57">
        <v>0</v>
      </c>
      <c r="F79" s="60">
        <f t="shared" si="9"/>
        <v>0</v>
      </c>
    </row>
    <row r="80" spans="1:6" x14ac:dyDescent="0.3">
      <c r="A80" s="51"/>
      <c r="B80" s="51"/>
      <c r="C80" s="57">
        <v>0</v>
      </c>
      <c r="D80" s="57">
        <v>0</v>
      </c>
      <c r="E80" s="57">
        <v>0</v>
      </c>
      <c r="F80" s="60">
        <f t="shared" si="9"/>
        <v>0</v>
      </c>
    </row>
    <row r="81" spans="1:9" x14ac:dyDescent="0.3">
      <c r="A81" s="52"/>
      <c r="B81" s="52"/>
      <c r="C81" s="57">
        <v>0</v>
      </c>
      <c r="D81" s="57">
        <v>0</v>
      </c>
      <c r="E81" s="57">
        <v>0</v>
      </c>
      <c r="F81" s="60">
        <f t="shared" si="9"/>
        <v>0</v>
      </c>
    </row>
    <row r="82" spans="1:9" x14ac:dyDescent="0.3">
      <c r="A82" s="51"/>
      <c r="B82" s="51"/>
      <c r="C82" s="57">
        <v>0</v>
      </c>
      <c r="D82" s="57">
        <v>0</v>
      </c>
      <c r="E82" s="57">
        <v>0</v>
      </c>
      <c r="F82" s="60">
        <f t="shared" si="9"/>
        <v>0</v>
      </c>
    </row>
    <row r="83" spans="1:9" x14ac:dyDescent="0.3">
      <c r="A83" s="52"/>
      <c r="B83" s="52"/>
      <c r="C83" s="57">
        <v>0</v>
      </c>
      <c r="D83" s="57">
        <v>0</v>
      </c>
      <c r="E83" s="57">
        <v>0</v>
      </c>
      <c r="F83" s="60">
        <f t="shared" si="9"/>
        <v>0</v>
      </c>
    </row>
    <row r="84" spans="1:9" x14ac:dyDescent="0.3">
      <c r="A84" s="51"/>
      <c r="B84" s="51"/>
      <c r="C84" s="57">
        <v>0</v>
      </c>
      <c r="D84" s="57">
        <v>0</v>
      </c>
      <c r="E84" s="57">
        <v>0</v>
      </c>
      <c r="F84" s="60">
        <f t="shared" si="9"/>
        <v>0</v>
      </c>
    </row>
    <row r="85" spans="1:9" x14ac:dyDescent="0.3">
      <c r="A85" s="24"/>
      <c r="B85" s="24" t="s">
        <v>233</v>
      </c>
      <c r="C85" s="60">
        <f>SUM(C72:C84)</f>
        <v>0</v>
      </c>
      <c r="D85" s="60">
        <f t="shared" ref="D85:F85" si="10">SUM(D72:D84)</f>
        <v>0</v>
      </c>
      <c r="E85" s="60">
        <f t="shared" si="10"/>
        <v>0</v>
      </c>
      <c r="F85" s="60">
        <f t="shared" si="10"/>
        <v>0</v>
      </c>
    </row>
    <row r="86" spans="1:9" x14ac:dyDescent="0.3">
      <c r="A86" s="43" t="s">
        <v>234</v>
      </c>
      <c r="B86" s="44"/>
      <c r="C86" s="61" t="s">
        <v>209</v>
      </c>
      <c r="D86" s="61" t="s">
        <v>210</v>
      </c>
      <c r="E86" s="61" t="s">
        <v>211</v>
      </c>
      <c r="F86" s="61" t="s">
        <v>16</v>
      </c>
    </row>
    <row r="87" spans="1:9" x14ac:dyDescent="0.3">
      <c r="A87" s="48" t="s">
        <v>228</v>
      </c>
      <c r="B87" s="49">
        <v>10000</v>
      </c>
      <c r="C87" s="70">
        <v>0</v>
      </c>
      <c r="D87" s="70">
        <v>0</v>
      </c>
      <c r="E87" s="70">
        <v>0</v>
      </c>
      <c r="F87" s="70">
        <v>0</v>
      </c>
    </row>
    <row r="88" spans="1:9" x14ac:dyDescent="0.3">
      <c r="A88" s="50" t="s">
        <v>229</v>
      </c>
      <c r="B88" s="50"/>
      <c r="C88" s="70">
        <v>0</v>
      </c>
      <c r="D88" s="70">
        <v>0</v>
      </c>
      <c r="E88" s="70">
        <v>0</v>
      </c>
      <c r="F88" s="70">
        <v>0</v>
      </c>
      <c r="G88" s="50" t="s">
        <v>281</v>
      </c>
      <c r="I88" s="17" t="s">
        <v>282</v>
      </c>
    </row>
    <row r="89" spans="1:9" x14ac:dyDescent="0.3">
      <c r="A89" s="48"/>
      <c r="B89" s="48"/>
      <c r="C89" s="57">
        <v>0</v>
      </c>
      <c r="D89" s="57">
        <v>0</v>
      </c>
      <c r="E89" s="57">
        <v>0</v>
      </c>
      <c r="F89" s="60">
        <f>SUM(C89:E89)</f>
        <v>0</v>
      </c>
      <c r="G89" s="48" t="str">
        <f>IF(F89&lt;$B$87,$I$89,$I$88)</f>
        <v>Below</v>
      </c>
      <c r="I89" s="17" t="s">
        <v>283</v>
      </c>
    </row>
    <row r="90" spans="1:9" x14ac:dyDescent="0.3">
      <c r="A90" s="50"/>
      <c r="B90" s="50"/>
      <c r="C90" s="57">
        <v>0</v>
      </c>
      <c r="D90" s="57">
        <v>0</v>
      </c>
      <c r="E90" s="57">
        <v>0</v>
      </c>
      <c r="F90" s="60">
        <f t="shared" ref="F90:F102" si="11">SUM(C90:E90)</f>
        <v>0</v>
      </c>
      <c r="G90" s="50" t="str">
        <f t="shared" ref="G90:G102" si="12">IF(F90&lt;$B$87,$I$89,$I$88)</f>
        <v>Below</v>
      </c>
    </row>
    <row r="91" spans="1:9" x14ac:dyDescent="0.3">
      <c r="A91" s="48"/>
      <c r="B91" s="48"/>
      <c r="C91" s="57">
        <v>0</v>
      </c>
      <c r="D91" s="57">
        <v>0</v>
      </c>
      <c r="E91" s="57">
        <v>0</v>
      </c>
      <c r="F91" s="60">
        <f t="shared" si="11"/>
        <v>0</v>
      </c>
      <c r="G91" s="48" t="str">
        <f t="shared" si="12"/>
        <v>Below</v>
      </c>
    </row>
    <row r="92" spans="1:9" x14ac:dyDescent="0.3">
      <c r="A92" s="50"/>
      <c r="B92" s="50"/>
      <c r="C92" s="57">
        <v>0</v>
      </c>
      <c r="D92" s="57">
        <v>0</v>
      </c>
      <c r="E92" s="57">
        <v>0</v>
      </c>
      <c r="F92" s="60">
        <f t="shared" si="11"/>
        <v>0</v>
      </c>
      <c r="G92" s="50" t="str">
        <f t="shared" si="12"/>
        <v>Below</v>
      </c>
    </row>
    <row r="93" spans="1:9" x14ac:dyDescent="0.3">
      <c r="A93" s="48"/>
      <c r="B93" s="48"/>
      <c r="C93" s="57">
        <v>0</v>
      </c>
      <c r="D93" s="57">
        <v>0</v>
      </c>
      <c r="E93" s="57">
        <v>0</v>
      </c>
      <c r="F93" s="60">
        <f t="shared" si="11"/>
        <v>0</v>
      </c>
      <c r="G93" s="48" t="str">
        <f t="shared" si="12"/>
        <v>Below</v>
      </c>
    </row>
    <row r="94" spans="1:9" x14ac:dyDescent="0.3">
      <c r="A94" s="50"/>
      <c r="B94" s="50"/>
      <c r="C94" s="57">
        <v>0</v>
      </c>
      <c r="D94" s="57">
        <v>0</v>
      </c>
      <c r="E94" s="57">
        <v>0</v>
      </c>
      <c r="F94" s="60">
        <f t="shared" si="11"/>
        <v>0</v>
      </c>
      <c r="G94" s="50" t="str">
        <f t="shared" si="12"/>
        <v>Below</v>
      </c>
    </row>
    <row r="95" spans="1:9" x14ac:dyDescent="0.3">
      <c r="A95" s="48"/>
      <c r="B95" s="48"/>
      <c r="C95" s="57">
        <v>0</v>
      </c>
      <c r="D95" s="57">
        <v>0</v>
      </c>
      <c r="E95" s="57">
        <v>0</v>
      </c>
      <c r="F95" s="60">
        <f t="shared" si="11"/>
        <v>0</v>
      </c>
      <c r="G95" s="48" t="str">
        <f t="shared" si="12"/>
        <v>Below</v>
      </c>
    </row>
    <row r="96" spans="1:9" x14ac:dyDescent="0.3">
      <c r="A96" s="50"/>
      <c r="B96" s="50"/>
      <c r="C96" s="57">
        <v>0</v>
      </c>
      <c r="D96" s="57">
        <v>0</v>
      </c>
      <c r="E96" s="57">
        <v>0</v>
      </c>
      <c r="F96" s="60">
        <f t="shared" si="11"/>
        <v>0</v>
      </c>
      <c r="G96" s="50" t="str">
        <f t="shared" si="12"/>
        <v>Below</v>
      </c>
    </row>
    <row r="97" spans="1:7" x14ac:dyDescent="0.3">
      <c r="A97" s="48"/>
      <c r="B97" s="48"/>
      <c r="C97" s="57">
        <v>0</v>
      </c>
      <c r="D97" s="57">
        <v>0</v>
      </c>
      <c r="E97" s="57">
        <v>0</v>
      </c>
      <c r="F97" s="60">
        <f t="shared" si="11"/>
        <v>0</v>
      </c>
      <c r="G97" s="48" t="str">
        <f t="shared" si="12"/>
        <v>Below</v>
      </c>
    </row>
    <row r="98" spans="1:7" x14ac:dyDescent="0.3">
      <c r="A98" s="50"/>
      <c r="B98" s="50"/>
      <c r="C98" s="57">
        <v>0</v>
      </c>
      <c r="D98" s="57">
        <v>0</v>
      </c>
      <c r="E98" s="57">
        <v>0</v>
      </c>
      <c r="F98" s="60">
        <f t="shared" si="11"/>
        <v>0</v>
      </c>
      <c r="G98" s="50" t="str">
        <f t="shared" si="12"/>
        <v>Below</v>
      </c>
    </row>
    <row r="99" spans="1:7" x14ac:dyDescent="0.3">
      <c r="A99" s="48"/>
      <c r="B99" s="48"/>
      <c r="C99" s="57">
        <v>0</v>
      </c>
      <c r="D99" s="57">
        <v>0</v>
      </c>
      <c r="E99" s="57">
        <v>0</v>
      </c>
      <c r="F99" s="60">
        <f t="shared" si="11"/>
        <v>0</v>
      </c>
      <c r="G99" s="48" t="str">
        <f t="shared" si="12"/>
        <v>Below</v>
      </c>
    </row>
    <row r="100" spans="1:7" x14ac:dyDescent="0.3">
      <c r="A100" s="50"/>
      <c r="B100" s="50"/>
      <c r="C100" s="57">
        <v>0</v>
      </c>
      <c r="D100" s="57">
        <v>0</v>
      </c>
      <c r="E100" s="57">
        <v>0</v>
      </c>
      <c r="F100" s="60">
        <f t="shared" si="11"/>
        <v>0</v>
      </c>
      <c r="G100" s="50" t="str">
        <f t="shared" si="12"/>
        <v>Below</v>
      </c>
    </row>
    <row r="101" spans="1:7" x14ac:dyDescent="0.3">
      <c r="A101" s="48"/>
      <c r="B101" s="48"/>
      <c r="C101" s="57">
        <v>0</v>
      </c>
      <c r="D101" s="57">
        <v>0</v>
      </c>
      <c r="E101" s="57">
        <v>0</v>
      </c>
      <c r="F101" s="60">
        <f t="shared" si="11"/>
        <v>0</v>
      </c>
      <c r="G101" s="48" t="str">
        <f t="shared" si="12"/>
        <v>Below</v>
      </c>
    </row>
    <row r="102" spans="1:7" x14ac:dyDescent="0.3">
      <c r="A102" s="50"/>
      <c r="B102" s="50"/>
      <c r="C102" s="57">
        <v>0</v>
      </c>
      <c r="D102" s="57">
        <v>0</v>
      </c>
      <c r="E102" s="57">
        <v>0</v>
      </c>
      <c r="F102" s="60">
        <f t="shared" si="11"/>
        <v>0</v>
      </c>
      <c r="G102" s="50" t="str">
        <f t="shared" si="12"/>
        <v>Below</v>
      </c>
    </row>
    <row r="103" spans="1:7" x14ac:dyDescent="0.3">
      <c r="A103" s="24"/>
      <c r="B103" s="24" t="s">
        <v>231</v>
      </c>
      <c r="C103" s="60">
        <f>SUM(C87:C102)</f>
        <v>0</v>
      </c>
      <c r="D103" s="60">
        <f t="shared" ref="D103:F103" si="13">SUM(D87:D102)</f>
        <v>0</v>
      </c>
      <c r="E103" s="60">
        <f t="shared" si="13"/>
        <v>0</v>
      </c>
      <c r="F103" s="60">
        <f t="shared" si="13"/>
        <v>0</v>
      </c>
    </row>
    <row r="104" spans="1:7" x14ac:dyDescent="0.3">
      <c r="A104" s="43" t="s">
        <v>241</v>
      </c>
      <c r="B104" s="44"/>
      <c r="C104" s="61" t="s">
        <v>209</v>
      </c>
      <c r="D104" s="61" t="s">
        <v>210</v>
      </c>
      <c r="E104" s="61" t="s">
        <v>211</v>
      </c>
      <c r="F104" s="61" t="s">
        <v>16</v>
      </c>
      <c r="G104" s="50" t="s">
        <v>281</v>
      </c>
    </row>
    <row r="105" spans="1:7" x14ac:dyDescent="0.3">
      <c r="A105" s="54" t="s">
        <v>274</v>
      </c>
      <c r="B105" s="54"/>
      <c r="C105" s="57">
        <v>0</v>
      </c>
      <c r="D105" s="57">
        <v>0</v>
      </c>
      <c r="E105" s="57">
        <v>0</v>
      </c>
      <c r="F105" s="60">
        <f>SUM(C105:E105)</f>
        <v>0</v>
      </c>
      <c r="G105" s="48" t="str">
        <f>IF(F105&lt;$B$87,$I$89,$I$88)</f>
        <v>Below</v>
      </c>
    </row>
    <row r="106" spans="1:7" x14ac:dyDescent="0.3">
      <c r="A106" s="53"/>
      <c r="B106" s="53"/>
      <c r="C106" s="57">
        <v>0</v>
      </c>
      <c r="D106" s="57">
        <v>0</v>
      </c>
      <c r="E106" s="57">
        <v>0</v>
      </c>
      <c r="F106" s="60">
        <f t="shared" ref="F106:F109" si="14">SUM(C106:E106)</f>
        <v>0</v>
      </c>
      <c r="G106" s="50" t="str">
        <f t="shared" ref="G106:G109" si="15">IF(F106&lt;$B$87,$I$89,$I$88)</f>
        <v>Below</v>
      </c>
    </row>
    <row r="107" spans="1:7" x14ac:dyDescent="0.3">
      <c r="A107" s="54"/>
      <c r="B107" s="54"/>
      <c r="C107" s="57">
        <v>0</v>
      </c>
      <c r="D107" s="57">
        <v>0</v>
      </c>
      <c r="E107" s="57">
        <v>0</v>
      </c>
      <c r="F107" s="60">
        <f t="shared" si="14"/>
        <v>0</v>
      </c>
      <c r="G107" s="48" t="str">
        <f t="shared" si="15"/>
        <v>Below</v>
      </c>
    </row>
    <row r="108" spans="1:7" x14ac:dyDescent="0.3">
      <c r="A108" s="53"/>
      <c r="B108" s="53"/>
      <c r="C108" s="57">
        <v>0</v>
      </c>
      <c r="D108" s="57">
        <v>0</v>
      </c>
      <c r="E108" s="57">
        <v>0</v>
      </c>
      <c r="F108" s="60">
        <f t="shared" si="14"/>
        <v>0</v>
      </c>
      <c r="G108" s="50" t="str">
        <f t="shared" si="15"/>
        <v>Below</v>
      </c>
    </row>
    <row r="109" spans="1:7" x14ac:dyDescent="0.3">
      <c r="A109" s="54"/>
      <c r="B109" s="54"/>
      <c r="C109" s="57">
        <v>0</v>
      </c>
      <c r="D109" s="57">
        <v>0</v>
      </c>
      <c r="E109" s="57">
        <v>0</v>
      </c>
      <c r="F109" s="60">
        <f t="shared" si="14"/>
        <v>0</v>
      </c>
      <c r="G109" s="48" t="str">
        <f t="shared" si="15"/>
        <v>Below</v>
      </c>
    </row>
    <row r="110" spans="1:7" x14ac:dyDescent="0.3">
      <c r="A110" s="24"/>
      <c r="B110" s="24" t="s">
        <v>240</v>
      </c>
      <c r="C110" s="60">
        <f>SUM(C105:C109)</f>
        <v>0</v>
      </c>
      <c r="D110" s="60">
        <f t="shared" ref="D110:F110" si="16">SUM(D105:D109)</f>
        <v>0</v>
      </c>
      <c r="E110" s="60">
        <f t="shared" si="16"/>
        <v>0</v>
      </c>
      <c r="F110" s="60">
        <f t="shared" si="16"/>
        <v>0</v>
      </c>
    </row>
    <row r="111" spans="1:7" x14ac:dyDescent="0.3">
      <c r="A111" s="43" t="s">
        <v>242</v>
      </c>
      <c r="B111" s="44"/>
      <c r="C111" s="61" t="s">
        <v>209</v>
      </c>
      <c r="D111" s="61" t="s">
        <v>210</v>
      </c>
      <c r="E111" s="61" t="s">
        <v>211</v>
      </c>
      <c r="F111" s="61" t="s">
        <v>16</v>
      </c>
    </row>
    <row r="112" spans="1:7" x14ac:dyDescent="0.3">
      <c r="A112" s="55" t="s">
        <v>287</v>
      </c>
      <c r="B112" s="55"/>
      <c r="C112" s="57">
        <v>0</v>
      </c>
      <c r="D112" s="57">
        <v>0</v>
      </c>
      <c r="E112" s="57">
        <v>0</v>
      </c>
      <c r="F112" s="60">
        <f>SUM(C112:E112)</f>
        <v>0</v>
      </c>
    </row>
    <row r="113" spans="1:8" x14ac:dyDescent="0.3">
      <c r="A113" s="56" t="s">
        <v>286</v>
      </c>
      <c r="B113" s="56"/>
      <c r="C113" s="57">
        <v>0</v>
      </c>
      <c r="D113" s="57">
        <v>0</v>
      </c>
      <c r="E113" s="57">
        <v>0</v>
      </c>
      <c r="F113" s="60">
        <f t="shared" ref="F113:F127" si="17">SUM(C113:E113)</f>
        <v>0</v>
      </c>
    </row>
    <row r="114" spans="1:8" x14ac:dyDescent="0.3">
      <c r="A114" s="55"/>
      <c r="B114" s="55"/>
      <c r="C114" s="57">
        <v>0</v>
      </c>
      <c r="D114" s="57">
        <v>0</v>
      </c>
      <c r="E114" s="57">
        <v>0</v>
      </c>
      <c r="F114" s="60">
        <f t="shared" si="17"/>
        <v>0</v>
      </c>
    </row>
    <row r="115" spans="1:8" x14ac:dyDescent="0.3">
      <c r="A115" s="56"/>
      <c r="B115" s="56"/>
      <c r="C115" s="57">
        <v>0</v>
      </c>
      <c r="D115" s="57">
        <v>0</v>
      </c>
      <c r="E115" s="57">
        <v>0</v>
      </c>
      <c r="F115" s="60">
        <f t="shared" si="17"/>
        <v>0</v>
      </c>
    </row>
    <row r="116" spans="1:8" x14ac:dyDescent="0.3">
      <c r="A116" s="55"/>
      <c r="B116" s="55"/>
      <c r="C116" s="57">
        <v>0</v>
      </c>
      <c r="D116" s="57">
        <v>0</v>
      </c>
      <c r="E116" s="57">
        <v>0</v>
      </c>
      <c r="F116" s="60">
        <f t="shared" si="17"/>
        <v>0</v>
      </c>
    </row>
    <row r="117" spans="1:8" x14ac:dyDescent="0.3">
      <c r="A117" s="56"/>
      <c r="B117" s="56"/>
      <c r="C117" s="57">
        <v>0</v>
      </c>
      <c r="D117" s="57">
        <v>0</v>
      </c>
      <c r="E117" s="57">
        <v>0</v>
      </c>
      <c r="F117" s="60">
        <f t="shared" si="17"/>
        <v>0</v>
      </c>
    </row>
    <row r="118" spans="1:8" x14ac:dyDescent="0.3">
      <c r="A118" s="55"/>
      <c r="B118" s="55"/>
      <c r="C118" s="57">
        <v>0</v>
      </c>
      <c r="D118" s="57">
        <v>0</v>
      </c>
      <c r="E118" s="57">
        <v>0</v>
      </c>
      <c r="F118" s="60">
        <f t="shared" si="17"/>
        <v>0</v>
      </c>
    </row>
    <row r="119" spans="1:8" x14ac:dyDescent="0.3">
      <c r="A119" s="56"/>
      <c r="B119" s="56"/>
      <c r="C119" s="57">
        <v>0</v>
      </c>
      <c r="D119" s="57">
        <v>0</v>
      </c>
      <c r="E119" s="57">
        <v>0</v>
      </c>
      <c r="F119" s="60">
        <f t="shared" si="17"/>
        <v>0</v>
      </c>
      <c r="H119" s="17">
        <f>IF($B$132=$G$123,$F$129-$F$70,IF($B$132=$G$124,B$62,IF($B$132=$G$125,B$62+B$63)))</f>
        <v>0</v>
      </c>
    </row>
    <row r="120" spans="1:8" x14ac:dyDescent="0.3">
      <c r="A120" s="55"/>
      <c r="B120" s="55"/>
      <c r="C120" s="57">
        <v>0</v>
      </c>
      <c r="D120" s="57">
        <v>0</v>
      </c>
      <c r="E120" s="57">
        <v>0</v>
      </c>
      <c r="F120" s="60">
        <f t="shared" si="17"/>
        <v>0</v>
      </c>
    </row>
    <row r="121" spans="1:8" x14ac:dyDescent="0.3">
      <c r="A121" s="56"/>
      <c r="B121" s="56"/>
      <c r="C121" s="57">
        <v>0</v>
      </c>
      <c r="D121" s="57">
        <v>0</v>
      </c>
      <c r="E121" s="57">
        <v>0</v>
      </c>
      <c r="F121" s="60">
        <f t="shared" si="17"/>
        <v>0</v>
      </c>
    </row>
    <row r="122" spans="1:8" x14ac:dyDescent="0.3">
      <c r="A122" s="55"/>
      <c r="B122" s="55"/>
      <c r="C122" s="57">
        <v>0</v>
      </c>
      <c r="D122" s="57">
        <v>0</v>
      </c>
      <c r="E122" s="57">
        <v>0</v>
      </c>
      <c r="F122" s="60">
        <f t="shared" si="17"/>
        <v>0</v>
      </c>
    </row>
    <row r="123" spans="1:8" x14ac:dyDescent="0.3">
      <c r="A123" s="56"/>
      <c r="B123" s="56"/>
      <c r="C123" s="57">
        <v>0</v>
      </c>
      <c r="D123" s="57">
        <v>0</v>
      </c>
      <c r="E123" s="57">
        <v>0</v>
      </c>
      <c r="F123" s="60">
        <f t="shared" si="17"/>
        <v>0</v>
      </c>
      <c r="G123" s="17" t="s">
        <v>247</v>
      </c>
    </row>
    <row r="124" spans="1:8" x14ac:dyDescent="0.3">
      <c r="A124" s="55"/>
      <c r="B124" s="55"/>
      <c r="C124" s="57">
        <v>0</v>
      </c>
      <c r="D124" s="57">
        <v>0</v>
      </c>
      <c r="E124" s="57">
        <v>0</v>
      </c>
      <c r="F124" s="60">
        <f t="shared" si="17"/>
        <v>0</v>
      </c>
      <c r="G124" s="17" t="s">
        <v>248</v>
      </c>
    </row>
    <row r="125" spans="1:8" x14ac:dyDescent="0.3">
      <c r="A125" s="56"/>
      <c r="B125" s="56"/>
      <c r="C125" s="57">
        <v>0</v>
      </c>
      <c r="D125" s="57">
        <v>0</v>
      </c>
      <c r="E125" s="57">
        <v>0</v>
      </c>
      <c r="F125" s="60">
        <f t="shared" si="17"/>
        <v>0</v>
      </c>
      <c r="G125" s="17" t="s">
        <v>249</v>
      </c>
    </row>
    <row r="126" spans="1:8" x14ac:dyDescent="0.3">
      <c r="A126" s="55"/>
      <c r="B126" s="55"/>
      <c r="C126" s="57">
        <v>0</v>
      </c>
      <c r="D126" s="57">
        <v>0</v>
      </c>
      <c r="E126" s="57">
        <v>0</v>
      </c>
      <c r="F126" s="60">
        <f t="shared" si="17"/>
        <v>0</v>
      </c>
      <c r="G126" s="17" t="s">
        <v>256</v>
      </c>
    </row>
    <row r="127" spans="1:8" x14ac:dyDescent="0.3">
      <c r="A127" s="56"/>
      <c r="B127" s="56"/>
      <c r="C127" s="57">
        <v>0</v>
      </c>
      <c r="D127" s="57">
        <v>0</v>
      </c>
      <c r="E127" s="57">
        <v>0</v>
      </c>
      <c r="F127" s="60">
        <f t="shared" si="17"/>
        <v>0</v>
      </c>
      <c r="G127" s="17" t="s">
        <v>257</v>
      </c>
    </row>
    <row r="128" spans="1:8" x14ac:dyDescent="0.3">
      <c r="A128" s="24"/>
      <c r="B128" s="24" t="s">
        <v>243</v>
      </c>
      <c r="C128" s="62">
        <f>SUM(C112:C127)</f>
        <v>0</v>
      </c>
      <c r="D128" s="62">
        <f t="shared" ref="D128:F128" si="18">SUM(D112:D127)</f>
        <v>0</v>
      </c>
      <c r="E128" s="62">
        <f t="shared" si="18"/>
        <v>0</v>
      </c>
      <c r="F128" s="62">
        <f t="shared" si="18"/>
        <v>0</v>
      </c>
    </row>
    <row r="129" spans="1:6" s="66" customFormat="1" ht="20.25" x14ac:dyDescent="0.35">
      <c r="A129" s="63"/>
      <c r="B129" s="64" t="s">
        <v>244</v>
      </c>
      <c r="C129" s="65">
        <f>SUM(C37,C44,C63,C70,C85,C103,C110,C128)</f>
        <v>0</v>
      </c>
      <c r="D129" s="65">
        <f t="shared" ref="D129:E129" si="19">SUM(D37,D44,D63,D70,D85,D103,D110,D128)</f>
        <v>0</v>
      </c>
      <c r="E129" s="65">
        <f t="shared" si="19"/>
        <v>0</v>
      </c>
      <c r="F129" s="65">
        <f>SUM(F37,F44,F63,F70,F85,F103,F110,F128)</f>
        <v>0</v>
      </c>
    </row>
    <row r="130" spans="1:6" x14ac:dyDescent="0.3">
      <c r="A130" s="43" t="s">
        <v>258</v>
      </c>
      <c r="B130" s="44"/>
      <c r="C130" s="61" t="s">
        <v>259</v>
      </c>
      <c r="D130" s="61"/>
      <c r="E130" s="61" t="s">
        <v>260</v>
      </c>
      <c r="F130" s="61" t="s">
        <v>16</v>
      </c>
    </row>
    <row r="131" spans="1:6" x14ac:dyDescent="0.3">
      <c r="A131" s="24" t="s">
        <v>245</v>
      </c>
      <c r="B131" s="351">
        <v>0</v>
      </c>
      <c r="C131" s="22">
        <v>0</v>
      </c>
      <c r="D131" s="27"/>
      <c r="E131" s="22">
        <v>0</v>
      </c>
      <c r="F131" s="352">
        <f>SUM(+C131,E131)</f>
        <v>0</v>
      </c>
    </row>
    <row r="132" spans="1:6" ht="33" x14ac:dyDescent="0.3">
      <c r="A132" s="24" t="s">
        <v>246</v>
      </c>
      <c r="B132" s="349" t="s">
        <v>248</v>
      </c>
      <c r="C132" s="27"/>
      <c r="D132" s="27"/>
      <c r="E132" s="27"/>
      <c r="F132" s="27"/>
    </row>
    <row r="133" spans="1:6" x14ac:dyDescent="0.3">
      <c r="A133" s="24" t="s">
        <v>250</v>
      </c>
      <c r="B133" s="26">
        <f>IF($B$132=$G$123,$F$129-$F$70,IF($B$132=$G$124,$F$37,IF($B$132=$G$125,$F$37+$F$44)))</f>
        <v>0</v>
      </c>
      <c r="C133" s="27"/>
      <c r="D133" s="27"/>
      <c r="E133" s="27"/>
      <c r="F133" s="27"/>
    </row>
    <row r="134" spans="1:6" x14ac:dyDescent="0.3">
      <c r="A134" s="24" t="s">
        <v>288</v>
      </c>
      <c r="B134" s="354">
        <v>0</v>
      </c>
      <c r="C134" s="27"/>
      <c r="D134" s="27"/>
      <c r="E134" s="27"/>
      <c r="F134" s="27"/>
    </row>
    <row r="135" spans="1:6" x14ac:dyDescent="0.3">
      <c r="A135" s="24" t="s">
        <v>253</v>
      </c>
      <c r="B135" s="26">
        <f>B133-B134</f>
        <v>0</v>
      </c>
      <c r="C135" s="27"/>
      <c r="D135" s="27"/>
      <c r="E135" s="27"/>
      <c r="F135" s="27"/>
    </row>
    <row r="136" spans="1:6" x14ac:dyDescent="0.3">
      <c r="A136" s="24" t="s">
        <v>254</v>
      </c>
      <c r="B136" s="26">
        <f>B131*B135</f>
        <v>0</v>
      </c>
      <c r="C136" s="27"/>
      <c r="D136" s="27"/>
      <c r="E136" s="27"/>
      <c r="F136" s="27"/>
    </row>
    <row r="137" spans="1:6" x14ac:dyDescent="0.3">
      <c r="A137" s="24" t="s">
        <v>255</v>
      </c>
      <c r="B137" s="24" t="s">
        <v>256</v>
      </c>
      <c r="C137" s="27"/>
      <c r="D137" s="27"/>
      <c r="E137" s="27"/>
      <c r="F137" s="27"/>
    </row>
    <row r="138" spans="1:6" x14ac:dyDescent="0.3">
      <c r="A138" s="24" t="s">
        <v>262</v>
      </c>
      <c r="B138" s="350">
        <v>44561</v>
      </c>
      <c r="C138" s="27"/>
      <c r="D138" s="27"/>
      <c r="E138" s="27"/>
      <c r="F138" s="27"/>
    </row>
    <row r="139" spans="1:6" x14ac:dyDescent="0.3">
      <c r="A139" s="24"/>
      <c r="B139" s="24" t="s">
        <v>261</v>
      </c>
      <c r="C139" s="62">
        <f>SUM(C131)</f>
        <v>0</v>
      </c>
      <c r="D139" s="69"/>
      <c r="E139" s="62">
        <f>SUM(E131)</f>
        <v>0</v>
      </c>
      <c r="F139" s="62">
        <f>SUM(F131)</f>
        <v>0</v>
      </c>
    </row>
    <row r="140" spans="1:6" ht="20.25" x14ac:dyDescent="0.35">
      <c r="A140" s="18"/>
      <c r="B140" s="72" t="s">
        <v>263</v>
      </c>
      <c r="C140" s="73">
        <f>SUM(C139,C129)</f>
        <v>0</v>
      </c>
      <c r="D140" s="73">
        <f t="shared" ref="D140:F140" si="20">SUM(D139,D129)</f>
        <v>0</v>
      </c>
      <c r="E140" s="73">
        <f t="shared" si="20"/>
        <v>0</v>
      </c>
      <c r="F140" s="73">
        <f t="shared" si="20"/>
        <v>0</v>
      </c>
    </row>
    <row r="142" spans="1:6" x14ac:dyDescent="0.3">
      <c r="A142" s="17" t="s">
        <v>289</v>
      </c>
      <c r="B142" s="353"/>
    </row>
    <row r="143" spans="1:6" x14ac:dyDescent="0.3">
      <c r="A143" s="17" t="s">
        <v>290</v>
      </c>
    </row>
  </sheetData>
  <mergeCells count="1">
    <mergeCell ref="C1:F5"/>
  </mergeCells>
  <dataValidations count="4">
    <dataValidation type="list" allowBlank="1" showInputMessage="1" showErrorMessage="1" prompt="Select Method of Allocation" sqref="B132" xr:uid="{1BA5F45E-BBA4-4C18-ABB8-1A88FC2C4D49}">
      <formula1>$G$123:$G$125</formula1>
    </dataValidation>
    <dataValidation type="list" allowBlank="1" showInputMessage="1" showErrorMessage="1" sqref="B137" xr:uid="{D25F1974-A33E-4B06-AF39-55C363EB95DD}">
      <formula1>$G$126:$G$127</formula1>
    </dataValidation>
    <dataValidation type="list" allowBlank="1" showInputMessage="1" showErrorMessage="1" sqref="G89:G102 G105:G109" xr:uid="{FAC19463-AB0A-4ABB-8F6C-0C58F34E0588}">
      <formula1>$I$88:$I$89</formula1>
    </dataValidation>
    <dataValidation type="list" allowBlank="1" showInputMessage="1" showErrorMessage="1" sqref="B42" xr:uid="{7A2C4635-D8F2-4549-8985-1F29AAA28053}">
      <formula1>$I$41:$I$42</formula1>
    </dataValidation>
  </dataValidations>
  <pageMargins left="0.7" right="0.7" top="0.75" bottom="0.75" header="0.3" footer="0.3"/>
  <pageSetup orientation="portrait" horizontalDpi="4294967295" verticalDpi="4294967295" r:id="rId1"/>
  <rowBreaks count="1" manualBreakCount="1">
    <brk id="70" max="16383" man="1"/>
  </rowBreaks>
  <colBreaks count="1" manualBreakCount="1">
    <brk id="6" max="141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6A119-922A-498B-9768-6C073BD57E79}">
  <dimension ref="A1:J143"/>
  <sheetViews>
    <sheetView zoomScale="60" zoomScaleNormal="60" workbookViewId="0">
      <selection activeCell="B2" sqref="B2"/>
    </sheetView>
  </sheetViews>
  <sheetFormatPr defaultColWidth="9.140625" defaultRowHeight="16.5" x14ac:dyDescent="0.3"/>
  <cols>
    <col min="1" max="9" width="35.7109375" style="17" customWidth="1"/>
    <col min="10" max="10" width="43.85546875" style="17" bestFit="1" customWidth="1"/>
    <col min="11" max="11" width="35.7109375" style="17" customWidth="1"/>
    <col min="12" max="16384" width="9.140625" style="17"/>
  </cols>
  <sheetData>
    <row r="1" spans="1:10" x14ac:dyDescent="0.3">
      <c r="A1" s="17" t="s">
        <v>203</v>
      </c>
      <c r="C1" s="358" t="s">
        <v>280</v>
      </c>
      <c r="D1" s="358"/>
      <c r="E1" s="358"/>
      <c r="F1" s="358"/>
    </row>
    <row r="2" spans="1:10" x14ac:dyDescent="0.3">
      <c r="A2" s="18" t="s">
        <v>204</v>
      </c>
      <c r="B2" s="19"/>
      <c r="C2" s="358"/>
      <c r="D2" s="358"/>
      <c r="E2" s="358"/>
      <c r="F2" s="358"/>
    </row>
    <row r="3" spans="1:10" x14ac:dyDescent="0.3">
      <c r="A3" s="18" t="s">
        <v>205</v>
      </c>
      <c r="B3" s="20"/>
      <c r="C3" s="358"/>
      <c r="D3" s="358"/>
      <c r="E3" s="358"/>
      <c r="F3" s="358"/>
    </row>
    <row r="4" spans="1:10" x14ac:dyDescent="0.3">
      <c r="A4" s="18" t="s">
        <v>160</v>
      </c>
      <c r="B4" s="20"/>
      <c r="C4" s="358"/>
      <c r="D4" s="358"/>
      <c r="E4" s="358"/>
      <c r="F4" s="358"/>
    </row>
    <row r="5" spans="1:10" x14ac:dyDescent="0.3">
      <c r="C5" s="359"/>
      <c r="D5" s="359"/>
      <c r="E5" s="359"/>
      <c r="F5" s="359"/>
    </row>
    <row r="6" spans="1:10" x14ac:dyDescent="0.3">
      <c r="A6" s="18" t="s">
        <v>206</v>
      </c>
      <c r="B6" s="18"/>
      <c r="C6" s="58" t="s">
        <v>209</v>
      </c>
      <c r="D6" s="58" t="s">
        <v>210</v>
      </c>
      <c r="E6" s="58" t="s">
        <v>211</v>
      </c>
      <c r="F6" s="58" t="s">
        <v>16</v>
      </c>
      <c r="G6" s="18"/>
      <c r="H6" s="18"/>
      <c r="I6" s="18"/>
      <c r="J6" s="18"/>
    </row>
    <row r="7" spans="1:10" x14ac:dyDescent="0.3">
      <c r="A7" s="21" t="s">
        <v>207</v>
      </c>
      <c r="B7" s="21" t="s">
        <v>208</v>
      </c>
      <c r="C7" s="59"/>
      <c r="D7" s="59"/>
      <c r="E7" s="59"/>
      <c r="F7" s="59"/>
      <c r="G7" s="40" t="s">
        <v>212</v>
      </c>
      <c r="H7" s="21" t="s">
        <v>213</v>
      </c>
      <c r="I7" s="21" t="s">
        <v>214</v>
      </c>
      <c r="J7" s="21" t="s">
        <v>270</v>
      </c>
    </row>
    <row r="8" spans="1:10" x14ac:dyDescent="0.3">
      <c r="A8" s="34"/>
      <c r="B8" s="34"/>
      <c r="C8" s="57">
        <v>0</v>
      </c>
      <c r="D8" s="57">
        <v>0</v>
      </c>
      <c r="E8" s="57">
        <v>0</v>
      </c>
      <c r="F8" s="60">
        <f>SUM(C8:E8)</f>
        <v>0</v>
      </c>
      <c r="G8" s="41">
        <v>0</v>
      </c>
      <c r="H8" s="34">
        <v>12</v>
      </c>
      <c r="I8" s="38">
        <v>1</v>
      </c>
      <c r="J8" s="41">
        <f>(G8/12)*H8*I8</f>
        <v>0</v>
      </c>
    </row>
    <row r="9" spans="1:10" x14ac:dyDescent="0.3">
      <c r="A9" s="21"/>
      <c r="B9" s="21"/>
      <c r="C9" s="57">
        <v>0</v>
      </c>
      <c r="D9" s="57">
        <v>0</v>
      </c>
      <c r="E9" s="57">
        <v>0</v>
      </c>
      <c r="F9" s="60">
        <f t="shared" ref="F9:F36" si="0">SUM(C9:E9)</f>
        <v>0</v>
      </c>
      <c r="G9" s="40">
        <v>0</v>
      </c>
      <c r="H9" s="21">
        <v>0</v>
      </c>
      <c r="I9" s="39">
        <v>0</v>
      </c>
      <c r="J9" s="40">
        <f t="shared" ref="J9:J36" si="1">(G9/12)*H9*I9</f>
        <v>0</v>
      </c>
    </row>
    <row r="10" spans="1:10" x14ac:dyDescent="0.3">
      <c r="A10" s="34"/>
      <c r="B10" s="34"/>
      <c r="C10" s="57">
        <v>0</v>
      </c>
      <c r="D10" s="57">
        <v>0</v>
      </c>
      <c r="E10" s="57">
        <v>0</v>
      </c>
      <c r="F10" s="60">
        <f t="shared" si="0"/>
        <v>0</v>
      </c>
      <c r="G10" s="41">
        <v>0</v>
      </c>
      <c r="H10" s="34">
        <v>0</v>
      </c>
      <c r="I10" s="38">
        <v>0</v>
      </c>
      <c r="J10" s="41">
        <f t="shared" si="1"/>
        <v>0</v>
      </c>
    </row>
    <row r="11" spans="1:10" x14ac:dyDescent="0.3">
      <c r="A11" s="21"/>
      <c r="B11" s="21"/>
      <c r="C11" s="57">
        <v>0</v>
      </c>
      <c r="D11" s="57">
        <v>0</v>
      </c>
      <c r="E11" s="57">
        <v>0</v>
      </c>
      <c r="F11" s="60">
        <f t="shared" si="0"/>
        <v>0</v>
      </c>
      <c r="G11" s="40">
        <v>0</v>
      </c>
      <c r="H11" s="21">
        <v>0</v>
      </c>
      <c r="I11" s="39">
        <v>0</v>
      </c>
      <c r="J11" s="40">
        <f t="shared" si="1"/>
        <v>0</v>
      </c>
    </row>
    <row r="12" spans="1:10" x14ac:dyDescent="0.3">
      <c r="A12" s="34"/>
      <c r="B12" s="34"/>
      <c r="C12" s="57">
        <v>0</v>
      </c>
      <c r="D12" s="57">
        <v>0</v>
      </c>
      <c r="E12" s="57">
        <v>0</v>
      </c>
      <c r="F12" s="60">
        <f t="shared" si="0"/>
        <v>0</v>
      </c>
      <c r="G12" s="41">
        <v>0</v>
      </c>
      <c r="H12" s="34">
        <v>0</v>
      </c>
      <c r="I12" s="38">
        <v>0</v>
      </c>
      <c r="J12" s="41">
        <f t="shared" si="1"/>
        <v>0</v>
      </c>
    </row>
    <row r="13" spans="1:10" x14ac:dyDescent="0.3">
      <c r="A13" s="21"/>
      <c r="B13" s="21"/>
      <c r="C13" s="57">
        <v>0</v>
      </c>
      <c r="D13" s="57">
        <v>0</v>
      </c>
      <c r="E13" s="57">
        <v>0</v>
      </c>
      <c r="F13" s="60">
        <f t="shared" si="0"/>
        <v>0</v>
      </c>
      <c r="G13" s="40">
        <v>0</v>
      </c>
      <c r="H13" s="21">
        <v>0</v>
      </c>
      <c r="I13" s="39">
        <v>0</v>
      </c>
      <c r="J13" s="40">
        <f t="shared" si="1"/>
        <v>0</v>
      </c>
    </row>
    <row r="14" spans="1:10" x14ac:dyDescent="0.3">
      <c r="A14" s="34"/>
      <c r="B14" s="34"/>
      <c r="C14" s="57">
        <v>0</v>
      </c>
      <c r="D14" s="57">
        <v>0</v>
      </c>
      <c r="E14" s="57">
        <v>0</v>
      </c>
      <c r="F14" s="60">
        <f t="shared" si="0"/>
        <v>0</v>
      </c>
      <c r="G14" s="41">
        <v>0</v>
      </c>
      <c r="H14" s="34">
        <v>0</v>
      </c>
      <c r="I14" s="38">
        <v>0</v>
      </c>
      <c r="J14" s="41">
        <f t="shared" si="1"/>
        <v>0</v>
      </c>
    </row>
    <row r="15" spans="1:10" x14ac:dyDescent="0.3">
      <c r="A15" s="21"/>
      <c r="B15" s="21"/>
      <c r="C15" s="57">
        <v>0</v>
      </c>
      <c r="D15" s="57">
        <v>0</v>
      </c>
      <c r="E15" s="57">
        <v>0</v>
      </c>
      <c r="F15" s="60">
        <f t="shared" si="0"/>
        <v>0</v>
      </c>
      <c r="G15" s="40">
        <v>0</v>
      </c>
      <c r="H15" s="21">
        <v>0</v>
      </c>
      <c r="I15" s="39">
        <v>0</v>
      </c>
      <c r="J15" s="40">
        <f t="shared" si="1"/>
        <v>0</v>
      </c>
    </row>
    <row r="16" spans="1:10" x14ac:dyDescent="0.3">
      <c r="A16" s="34"/>
      <c r="B16" s="34"/>
      <c r="C16" s="57">
        <v>0</v>
      </c>
      <c r="D16" s="57">
        <v>0</v>
      </c>
      <c r="E16" s="57">
        <v>0</v>
      </c>
      <c r="F16" s="60">
        <f t="shared" si="0"/>
        <v>0</v>
      </c>
      <c r="G16" s="41">
        <v>0</v>
      </c>
      <c r="H16" s="34">
        <v>0</v>
      </c>
      <c r="I16" s="38">
        <v>0</v>
      </c>
      <c r="J16" s="41">
        <f t="shared" si="1"/>
        <v>0</v>
      </c>
    </row>
    <row r="17" spans="1:10" x14ac:dyDescent="0.3">
      <c r="A17" s="21"/>
      <c r="B17" s="21"/>
      <c r="C17" s="57">
        <v>0</v>
      </c>
      <c r="D17" s="57">
        <v>0</v>
      </c>
      <c r="E17" s="57">
        <v>0</v>
      </c>
      <c r="F17" s="60">
        <f t="shared" si="0"/>
        <v>0</v>
      </c>
      <c r="G17" s="40">
        <v>0</v>
      </c>
      <c r="H17" s="21">
        <v>0</v>
      </c>
      <c r="I17" s="39">
        <v>0</v>
      </c>
      <c r="J17" s="40">
        <f t="shared" si="1"/>
        <v>0</v>
      </c>
    </row>
    <row r="18" spans="1:10" x14ac:dyDescent="0.3">
      <c r="A18" s="34"/>
      <c r="B18" s="34"/>
      <c r="C18" s="57">
        <v>0</v>
      </c>
      <c r="D18" s="57">
        <v>0</v>
      </c>
      <c r="E18" s="57">
        <v>0</v>
      </c>
      <c r="F18" s="60">
        <f t="shared" si="0"/>
        <v>0</v>
      </c>
      <c r="G18" s="41">
        <v>0</v>
      </c>
      <c r="H18" s="34">
        <v>0</v>
      </c>
      <c r="I18" s="38">
        <v>0</v>
      </c>
      <c r="J18" s="41">
        <f t="shared" si="1"/>
        <v>0</v>
      </c>
    </row>
    <row r="19" spans="1:10" x14ac:dyDescent="0.3">
      <c r="A19" s="21"/>
      <c r="B19" s="21"/>
      <c r="C19" s="57">
        <v>0</v>
      </c>
      <c r="D19" s="57">
        <v>0</v>
      </c>
      <c r="E19" s="57">
        <v>0</v>
      </c>
      <c r="F19" s="60">
        <f t="shared" si="0"/>
        <v>0</v>
      </c>
      <c r="G19" s="40">
        <v>0</v>
      </c>
      <c r="H19" s="21">
        <v>0</v>
      </c>
      <c r="I19" s="39">
        <v>0</v>
      </c>
      <c r="J19" s="40">
        <f t="shared" si="1"/>
        <v>0</v>
      </c>
    </row>
    <row r="20" spans="1:10" x14ac:dyDescent="0.3">
      <c r="A20" s="34"/>
      <c r="B20" s="34"/>
      <c r="C20" s="57">
        <v>0</v>
      </c>
      <c r="D20" s="57">
        <v>0</v>
      </c>
      <c r="E20" s="57">
        <v>0</v>
      </c>
      <c r="F20" s="60">
        <f t="shared" si="0"/>
        <v>0</v>
      </c>
      <c r="G20" s="41">
        <v>0</v>
      </c>
      <c r="H20" s="34">
        <v>0</v>
      </c>
      <c r="I20" s="38">
        <v>0</v>
      </c>
      <c r="J20" s="41">
        <f t="shared" si="1"/>
        <v>0</v>
      </c>
    </row>
    <row r="21" spans="1:10" x14ac:dyDescent="0.3">
      <c r="A21" s="21"/>
      <c r="B21" s="21"/>
      <c r="C21" s="57">
        <v>0</v>
      </c>
      <c r="D21" s="57">
        <v>0</v>
      </c>
      <c r="E21" s="57">
        <v>0</v>
      </c>
      <c r="F21" s="60">
        <f t="shared" si="0"/>
        <v>0</v>
      </c>
      <c r="G21" s="40">
        <v>0</v>
      </c>
      <c r="H21" s="21">
        <v>0</v>
      </c>
      <c r="I21" s="39">
        <v>0</v>
      </c>
      <c r="J21" s="40">
        <f t="shared" si="1"/>
        <v>0</v>
      </c>
    </row>
    <row r="22" spans="1:10" x14ac:dyDescent="0.3">
      <c r="A22" s="34"/>
      <c r="B22" s="34"/>
      <c r="C22" s="57">
        <v>0</v>
      </c>
      <c r="D22" s="57">
        <v>0</v>
      </c>
      <c r="E22" s="57">
        <v>0</v>
      </c>
      <c r="F22" s="60">
        <f t="shared" si="0"/>
        <v>0</v>
      </c>
      <c r="G22" s="41">
        <v>0</v>
      </c>
      <c r="H22" s="34">
        <v>0</v>
      </c>
      <c r="I22" s="38">
        <v>0</v>
      </c>
      <c r="J22" s="41">
        <f t="shared" si="1"/>
        <v>0</v>
      </c>
    </row>
    <row r="23" spans="1:10" x14ac:dyDescent="0.3">
      <c r="A23" s="21"/>
      <c r="B23" s="21"/>
      <c r="C23" s="57">
        <v>0</v>
      </c>
      <c r="D23" s="57">
        <v>0</v>
      </c>
      <c r="E23" s="57">
        <v>0</v>
      </c>
      <c r="F23" s="60">
        <f t="shared" si="0"/>
        <v>0</v>
      </c>
      <c r="G23" s="40">
        <v>0</v>
      </c>
      <c r="H23" s="21">
        <v>0</v>
      </c>
      <c r="I23" s="39">
        <v>0</v>
      </c>
      <c r="J23" s="40">
        <f t="shared" si="1"/>
        <v>0</v>
      </c>
    </row>
    <row r="24" spans="1:10" x14ac:dyDescent="0.3">
      <c r="A24" s="34"/>
      <c r="B24" s="34"/>
      <c r="C24" s="57">
        <v>0</v>
      </c>
      <c r="D24" s="57">
        <v>0</v>
      </c>
      <c r="E24" s="57">
        <v>0</v>
      </c>
      <c r="F24" s="60">
        <f t="shared" si="0"/>
        <v>0</v>
      </c>
      <c r="G24" s="41">
        <v>0</v>
      </c>
      <c r="H24" s="34">
        <v>0</v>
      </c>
      <c r="I24" s="38">
        <v>0</v>
      </c>
      <c r="J24" s="41">
        <f t="shared" si="1"/>
        <v>0</v>
      </c>
    </row>
    <row r="25" spans="1:10" x14ac:dyDescent="0.3">
      <c r="A25" s="21"/>
      <c r="B25" s="21"/>
      <c r="C25" s="57">
        <v>0</v>
      </c>
      <c r="D25" s="57">
        <v>0</v>
      </c>
      <c r="E25" s="57">
        <v>0</v>
      </c>
      <c r="F25" s="60">
        <f t="shared" si="0"/>
        <v>0</v>
      </c>
      <c r="G25" s="40">
        <v>0</v>
      </c>
      <c r="H25" s="21">
        <v>0</v>
      </c>
      <c r="I25" s="39">
        <v>0</v>
      </c>
      <c r="J25" s="40">
        <f t="shared" si="1"/>
        <v>0</v>
      </c>
    </row>
    <row r="26" spans="1:10" x14ac:dyDescent="0.3">
      <c r="A26" s="34"/>
      <c r="B26" s="34"/>
      <c r="C26" s="57">
        <v>0</v>
      </c>
      <c r="D26" s="57">
        <v>0</v>
      </c>
      <c r="E26" s="57">
        <v>0</v>
      </c>
      <c r="F26" s="60">
        <f t="shared" si="0"/>
        <v>0</v>
      </c>
      <c r="G26" s="41">
        <v>0</v>
      </c>
      <c r="H26" s="34">
        <v>0</v>
      </c>
      <c r="I26" s="38">
        <v>0</v>
      </c>
      <c r="J26" s="41">
        <f t="shared" si="1"/>
        <v>0</v>
      </c>
    </row>
    <row r="27" spans="1:10" x14ac:dyDescent="0.3">
      <c r="A27" s="21"/>
      <c r="B27" s="21"/>
      <c r="C27" s="57">
        <v>0</v>
      </c>
      <c r="D27" s="57">
        <v>0</v>
      </c>
      <c r="E27" s="57">
        <v>0</v>
      </c>
      <c r="F27" s="60">
        <f t="shared" si="0"/>
        <v>0</v>
      </c>
      <c r="G27" s="40">
        <v>0</v>
      </c>
      <c r="H27" s="21">
        <v>0</v>
      </c>
      <c r="I27" s="39">
        <v>0</v>
      </c>
      <c r="J27" s="40">
        <f t="shared" si="1"/>
        <v>0</v>
      </c>
    </row>
    <row r="28" spans="1:10" x14ac:dyDescent="0.3">
      <c r="A28" s="34"/>
      <c r="B28" s="34"/>
      <c r="C28" s="57">
        <v>0</v>
      </c>
      <c r="D28" s="57">
        <v>0</v>
      </c>
      <c r="E28" s="57">
        <v>0</v>
      </c>
      <c r="F28" s="60">
        <f t="shared" si="0"/>
        <v>0</v>
      </c>
      <c r="G28" s="41">
        <v>0</v>
      </c>
      <c r="H28" s="34">
        <v>0</v>
      </c>
      <c r="I28" s="38">
        <v>0</v>
      </c>
      <c r="J28" s="41">
        <f t="shared" si="1"/>
        <v>0</v>
      </c>
    </row>
    <row r="29" spans="1:10" x14ac:dyDescent="0.3">
      <c r="A29" s="21"/>
      <c r="B29" s="21"/>
      <c r="C29" s="57">
        <v>0</v>
      </c>
      <c r="D29" s="57">
        <v>0</v>
      </c>
      <c r="E29" s="57">
        <v>0</v>
      </c>
      <c r="F29" s="60">
        <f t="shared" si="0"/>
        <v>0</v>
      </c>
      <c r="G29" s="40">
        <v>0</v>
      </c>
      <c r="H29" s="21">
        <v>0</v>
      </c>
      <c r="I29" s="39">
        <v>0</v>
      </c>
      <c r="J29" s="40">
        <f t="shared" si="1"/>
        <v>0</v>
      </c>
    </row>
    <row r="30" spans="1:10" x14ac:dyDescent="0.3">
      <c r="A30" s="34"/>
      <c r="B30" s="34"/>
      <c r="C30" s="57">
        <v>0</v>
      </c>
      <c r="D30" s="57">
        <v>0</v>
      </c>
      <c r="E30" s="57">
        <v>0</v>
      </c>
      <c r="F30" s="60">
        <f t="shared" si="0"/>
        <v>0</v>
      </c>
      <c r="G30" s="41">
        <v>0</v>
      </c>
      <c r="H30" s="34">
        <v>0</v>
      </c>
      <c r="I30" s="38">
        <v>0</v>
      </c>
      <c r="J30" s="41">
        <f t="shared" si="1"/>
        <v>0</v>
      </c>
    </row>
    <row r="31" spans="1:10" x14ac:dyDescent="0.3">
      <c r="A31" s="21"/>
      <c r="B31" s="21"/>
      <c r="C31" s="57">
        <v>0</v>
      </c>
      <c r="D31" s="57">
        <v>0</v>
      </c>
      <c r="E31" s="57">
        <v>0</v>
      </c>
      <c r="F31" s="60">
        <f t="shared" si="0"/>
        <v>0</v>
      </c>
      <c r="G31" s="40">
        <v>0</v>
      </c>
      <c r="H31" s="21">
        <v>0</v>
      </c>
      <c r="I31" s="39">
        <v>0</v>
      </c>
      <c r="J31" s="40">
        <f t="shared" si="1"/>
        <v>0</v>
      </c>
    </row>
    <row r="32" spans="1:10" x14ac:dyDescent="0.3">
      <c r="A32" s="34"/>
      <c r="B32" s="34"/>
      <c r="C32" s="57">
        <v>0</v>
      </c>
      <c r="D32" s="57">
        <v>0</v>
      </c>
      <c r="E32" s="57">
        <v>0</v>
      </c>
      <c r="F32" s="60">
        <f t="shared" si="0"/>
        <v>0</v>
      </c>
      <c r="G32" s="41">
        <v>0</v>
      </c>
      <c r="H32" s="34">
        <v>0</v>
      </c>
      <c r="I32" s="38">
        <v>0</v>
      </c>
      <c r="J32" s="41">
        <f t="shared" si="1"/>
        <v>0</v>
      </c>
    </row>
    <row r="33" spans="1:10" x14ac:dyDescent="0.3">
      <c r="A33" s="21"/>
      <c r="B33" s="21"/>
      <c r="C33" s="57">
        <v>0</v>
      </c>
      <c r="D33" s="57">
        <v>0</v>
      </c>
      <c r="E33" s="57">
        <v>0</v>
      </c>
      <c r="F33" s="60">
        <f t="shared" si="0"/>
        <v>0</v>
      </c>
      <c r="G33" s="40">
        <v>0</v>
      </c>
      <c r="H33" s="21">
        <v>0</v>
      </c>
      <c r="I33" s="39">
        <v>0</v>
      </c>
      <c r="J33" s="40">
        <f t="shared" si="1"/>
        <v>0</v>
      </c>
    </row>
    <row r="34" spans="1:10" x14ac:dyDescent="0.3">
      <c r="A34" s="34"/>
      <c r="B34" s="34"/>
      <c r="C34" s="57">
        <v>0</v>
      </c>
      <c r="D34" s="57">
        <v>0</v>
      </c>
      <c r="E34" s="57">
        <v>0</v>
      </c>
      <c r="F34" s="60">
        <f t="shared" si="0"/>
        <v>0</v>
      </c>
      <c r="G34" s="41">
        <v>0</v>
      </c>
      <c r="H34" s="34">
        <v>0</v>
      </c>
      <c r="I34" s="38">
        <v>0</v>
      </c>
      <c r="J34" s="41">
        <f t="shared" si="1"/>
        <v>0</v>
      </c>
    </row>
    <row r="35" spans="1:10" x14ac:dyDescent="0.3">
      <c r="A35" s="21"/>
      <c r="B35" s="21"/>
      <c r="C35" s="57">
        <v>0</v>
      </c>
      <c r="D35" s="57">
        <v>0</v>
      </c>
      <c r="E35" s="57">
        <v>0</v>
      </c>
      <c r="F35" s="60">
        <f t="shared" si="0"/>
        <v>0</v>
      </c>
      <c r="G35" s="40">
        <v>0</v>
      </c>
      <c r="H35" s="21">
        <v>0</v>
      </c>
      <c r="I35" s="39">
        <v>0</v>
      </c>
      <c r="J35" s="40">
        <f t="shared" si="1"/>
        <v>0</v>
      </c>
    </row>
    <row r="36" spans="1:10" x14ac:dyDescent="0.3">
      <c r="A36" s="34"/>
      <c r="B36" s="34"/>
      <c r="C36" s="57">
        <v>0</v>
      </c>
      <c r="D36" s="57">
        <v>0</v>
      </c>
      <c r="E36" s="57">
        <v>0</v>
      </c>
      <c r="F36" s="60">
        <f t="shared" si="0"/>
        <v>0</v>
      </c>
      <c r="G36" s="41">
        <v>0</v>
      </c>
      <c r="H36" s="34">
        <v>0</v>
      </c>
      <c r="I36" s="38">
        <v>0</v>
      </c>
      <c r="J36" s="41">
        <f t="shared" si="1"/>
        <v>0</v>
      </c>
    </row>
    <row r="37" spans="1:10" x14ac:dyDescent="0.3">
      <c r="A37" s="24"/>
      <c r="B37" s="25" t="s">
        <v>220</v>
      </c>
      <c r="C37" s="60">
        <f>SUM(C8:C36)</f>
        <v>0</v>
      </c>
      <c r="D37" s="60">
        <f t="shared" ref="D37:J37" si="2">SUM(D8:D36)</f>
        <v>0</v>
      </c>
      <c r="E37" s="60">
        <f t="shared" si="2"/>
        <v>0</v>
      </c>
      <c r="F37" s="60">
        <f t="shared" si="2"/>
        <v>0</v>
      </c>
      <c r="G37" s="26">
        <f t="shared" si="2"/>
        <v>0</v>
      </c>
      <c r="H37" s="27"/>
      <c r="I37" s="28"/>
      <c r="J37" s="26">
        <f t="shared" si="2"/>
        <v>0</v>
      </c>
    </row>
    <row r="38" spans="1:10" x14ac:dyDescent="0.3">
      <c r="A38" s="43" t="s">
        <v>215</v>
      </c>
      <c r="B38" s="46"/>
      <c r="C38" s="61" t="s">
        <v>209</v>
      </c>
      <c r="D38" s="61" t="s">
        <v>210</v>
      </c>
      <c r="E38" s="61" t="s">
        <v>211</v>
      </c>
      <c r="F38" s="61" t="s">
        <v>16</v>
      </c>
      <c r="G38" s="45"/>
      <c r="H38" s="45"/>
      <c r="I38" s="45"/>
      <c r="J38" s="47"/>
    </row>
    <row r="39" spans="1:10" x14ac:dyDescent="0.3">
      <c r="A39" s="29" t="s">
        <v>216</v>
      </c>
      <c r="B39" s="30">
        <v>0</v>
      </c>
      <c r="C39" s="57">
        <v>0</v>
      </c>
      <c r="D39" s="57">
        <v>0</v>
      </c>
      <c r="E39" s="57">
        <v>0</v>
      </c>
      <c r="F39" s="60">
        <f>SUM(C39:E39)</f>
        <v>0</v>
      </c>
    </row>
    <row r="40" spans="1:10" x14ac:dyDescent="0.3">
      <c r="A40" s="35" t="s">
        <v>217</v>
      </c>
      <c r="B40" s="36">
        <v>0</v>
      </c>
      <c r="C40" s="348">
        <v>0</v>
      </c>
      <c r="D40" s="348">
        <v>0</v>
      </c>
      <c r="E40" s="348">
        <v>0</v>
      </c>
      <c r="F40" s="60">
        <v>0</v>
      </c>
    </row>
    <row r="41" spans="1:10" x14ac:dyDescent="0.3">
      <c r="A41" s="29" t="s">
        <v>218</v>
      </c>
      <c r="B41" s="30">
        <v>0</v>
      </c>
      <c r="C41" s="348">
        <v>0</v>
      </c>
      <c r="D41" s="348">
        <v>0</v>
      </c>
      <c r="E41" s="348">
        <v>0</v>
      </c>
      <c r="F41" s="60">
        <v>0</v>
      </c>
      <c r="I41" s="17" t="s">
        <v>273</v>
      </c>
    </row>
    <row r="42" spans="1:10" ht="33" x14ac:dyDescent="0.3">
      <c r="A42" s="37" t="s">
        <v>219</v>
      </c>
      <c r="B42" s="35" t="s">
        <v>271</v>
      </c>
      <c r="C42" s="70"/>
      <c r="D42" s="70"/>
      <c r="E42" s="70"/>
      <c r="F42" s="70"/>
      <c r="I42" s="17" t="s">
        <v>271</v>
      </c>
    </row>
    <row r="43" spans="1:10" x14ac:dyDescent="0.3">
      <c r="A43" s="29"/>
      <c r="B43" s="29"/>
      <c r="C43" s="70"/>
      <c r="D43" s="70"/>
      <c r="E43" s="70"/>
      <c r="F43" s="70"/>
    </row>
    <row r="44" spans="1:10" x14ac:dyDescent="0.3">
      <c r="A44" s="24"/>
      <c r="B44" s="25" t="s">
        <v>221</v>
      </c>
      <c r="C44" s="60">
        <f t="shared" ref="C44:E44" si="3">SUM(C39:C41)</f>
        <v>0</v>
      </c>
      <c r="D44" s="60">
        <f t="shared" si="3"/>
        <v>0</v>
      </c>
      <c r="E44" s="60">
        <f t="shared" si="3"/>
        <v>0</v>
      </c>
      <c r="F44" s="60">
        <f>SUM(F39:F41)</f>
        <v>0</v>
      </c>
    </row>
    <row r="45" spans="1:10" x14ac:dyDescent="0.3">
      <c r="A45" s="43" t="s">
        <v>222</v>
      </c>
      <c r="B45" s="45"/>
      <c r="C45" s="61" t="s">
        <v>209</v>
      </c>
      <c r="D45" s="61" t="s">
        <v>210</v>
      </c>
      <c r="E45" s="61" t="s">
        <v>211</v>
      </c>
      <c r="F45" s="61" t="s">
        <v>16</v>
      </c>
    </row>
    <row r="46" spans="1:10" x14ac:dyDescent="0.3">
      <c r="A46" s="31" t="s">
        <v>235</v>
      </c>
      <c r="B46" s="31">
        <v>0</v>
      </c>
      <c r="C46" s="57">
        <v>0</v>
      </c>
      <c r="D46" s="57">
        <v>0</v>
      </c>
      <c r="E46" s="57">
        <v>0</v>
      </c>
      <c r="F46" s="60">
        <f>SUM(C46:E46)</f>
        <v>0</v>
      </c>
    </row>
    <row r="47" spans="1:10" x14ac:dyDescent="0.3">
      <c r="A47" s="33" t="s">
        <v>236</v>
      </c>
      <c r="B47" s="344">
        <v>0</v>
      </c>
      <c r="C47" s="57">
        <v>0</v>
      </c>
      <c r="D47" s="57">
        <v>0</v>
      </c>
      <c r="E47" s="57">
        <v>0</v>
      </c>
      <c r="F47" s="60">
        <f t="shared" ref="F47:F62" si="4">SUM(C47:E47)</f>
        <v>0</v>
      </c>
    </row>
    <row r="48" spans="1:10" x14ac:dyDescent="0.3">
      <c r="A48" s="31" t="s">
        <v>237</v>
      </c>
      <c r="B48" s="345">
        <v>0</v>
      </c>
      <c r="C48" s="57">
        <v>0</v>
      </c>
      <c r="D48" s="57">
        <v>0</v>
      </c>
      <c r="E48" s="57">
        <v>0</v>
      </c>
      <c r="F48" s="60">
        <f t="shared" si="4"/>
        <v>0</v>
      </c>
    </row>
    <row r="49" spans="1:6" x14ac:dyDescent="0.3">
      <c r="A49" s="33" t="s">
        <v>238</v>
      </c>
      <c r="B49" s="33" t="s">
        <v>239</v>
      </c>
      <c r="C49" s="57">
        <v>0</v>
      </c>
      <c r="D49" s="57">
        <v>0</v>
      </c>
      <c r="E49" s="57">
        <v>0</v>
      </c>
      <c r="F49" s="60">
        <f t="shared" si="4"/>
        <v>0</v>
      </c>
    </row>
    <row r="50" spans="1:6" x14ac:dyDescent="0.3">
      <c r="A50" s="31">
        <v>0</v>
      </c>
      <c r="B50" s="345">
        <v>0</v>
      </c>
      <c r="C50" s="57">
        <v>0</v>
      </c>
      <c r="D50" s="57">
        <v>0</v>
      </c>
      <c r="E50" s="57">
        <v>0</v>
      </c>
      <c r="F50" s="60">
        <f t="shared" si="4"/>
        <v>0</v>
      </c>
    </row>
    <row r="51" spans="1:6" x14ac:dyDescent="0.3">
      <c r="A51" s="33" t="s">
        <v>225</v>
      </c>
      <c r="B51" s="33"/>
      <c r="C51" s="57">
        <v>0</v>
      </c>
      <c r="D51" s="57">
        <v>0</v>
      </c>
      <c r="E51" s="57">
        <v>0</v>
      </c>
      <c r="F51" s="60">
        <f t="shared" si="4"/>
        <v>0</v>
      </c>
    </row>
    <row r="52" spans="1:6" x14ac:dyDescent="0.3">
      <c r="A52" s="31"/>
      <c r="B52" s="31"/>
      <c r="C52" s="57">
        <v>0</v>
      </c>
      <c r="D52" s="57">
        <v>0</v>
      </c>
      <c r="E52" s="57">
        <v>0</v>
      </c>
      <c r="F52" s="60">
        <f t="shared" si="4"/>
        <v>0</v>
      </c>
    </row>
    <row r="53" spans="1:6" x14ac:dyDescent="0.3">
      <c r="A53" s="33"/>
      <c r="B53" s="33"/>
      <c r="C53" s="57">
        <v>0</v>
      </c>
      <c r="D53" s="57">
        <v>0</v>
      </c>
      <c r="E53" s="57">
        <v>0</v>
      </c>
      <c r="F53" s="60">
        <f t="shared" si="4"/>
        <v>0</v>
      </c>
    </row>
    <row r="54" spans="1:6" x14ac:dyDescent="0.3">
      <c r="A54" s="31"/>
      <c r="B54" s="31"/>
      <c r="C54" s="57">
        <v>0</v>
      </c>
      <c r="D54" s="57">
        <v>0</v>
      </c>
      <c r="E54" s="57">
        <v>0</v>
      </c>
      <c r="F54" s="60">
        <f t="shared" si="4"/>
        <v>0</v>
      </c>
    </row>
    <row r="55" spans="1:6" x14ac:dyDescent="0.3">
      <c r="A55" s="33"/>
      <c r="B55" s="33"/>
      <c r="C55" s="57">
        <v>0</v>
      </c>
      <c r="D55" s="57">
        <v>0</v>
      </c>
      <c r="E55" s="57">
        <v>0</v>
      </c>
      <c r="F55" s="60">
        <f t="shared" si="4"/>
        <v>0</v>
      </c>
    </row>
    <row r="56" spans="1:6" x14ac:dyDescent="0.3">
      <c r="A56" s="31"/>
      <c r="B56" s="31"/>
      <c r="C56" s="57">
        <v>0</v>
      </c>
      <c r="D56" s="57">
        <v>0</v>
      </c>
      <c r="E56" s="57">
        <v>0</v>
      </c>
      <c r="F56" s="60">
        <f t="shared" si="4"/>
        <v>0</v>
      </c>
    </row>
    <row r="57" spans="1:6" x14ac:dyDescent="0.3">
      <c r="A57" s="33"/>
      <c r="B57" s="33"/>
      <c r="C57" s="57">
        <v>0</v>
      </c>
      <c r="D57" s="57">
        <v>0</v>
      </c>
      <c r="E57" s="57">
        <v>0</v>
      </c>
      <c r="F57" s="60">
        <f t="shared" si="4"/>
        <v>0</v>
      </c>
    </row>
    <row r="58" spans="1:6" x14ac:dyDescent="0.3">
      <c r="A58" s="31"/>
      <c r="B58" s="31"/>
      <c r="C58" s="57">
        <v>0</v>
      </c>
      <c r="D58" s="57">
        <v>0</v>
      </c>
      <c r="E58" s="57">
        <v>0</v>
      </c>
      <c r="F58" s="60">
        <f t="shared" si="4"/>
        <v>0</v>
      </c>
    </row>
    <row r="59" spans="1:6" x14ac:dyDescent="0.3">
      <c r="A59" s="33" t="s">
        <v>285</v>
      </c>
      <c r="B59" s="33"/>
      <c r="C59" s="57">
        <v>0</v>
      </c>
      <c r="D59" s="57">
        <v>0</v>
      </c>
      <c r="E59" s="57">
        <v>0</v>
      </c>
      <c r="F59" s="60">
        <f t="shared" si="4"/>
        <v>0</v>
      </c>
    </row>
    <row r="60" spans="1:6" x14ac:dyDescent="0.3">
      <c r="A60" s="31"/>
      <c r="B60" s="31"/>
      <c r="C60" s="57">
        <v>0</v>
      </c>
      <c r="D60" s="57">
        <v>0</v>
      </c>
      <c r="E60" s="57">
        <v>0</v>
      </c>
      <c r="F60" s="60">
        <f t="shared" si="4"/>
        <v>0</v>
      </c>
    </row>
    <row r="61" spans="1:6" x14ac:dyDescent="0.3">
      <c r="A61" s="33"/>
      <c r="B61" s="33"/>
      <c r="C61" s="57">
        <v>0</v>
      </c>
      <c r="D61" s="57">
        <v>0</v>
      </c>
      <c r="E61" s="57">
        <v>0</v>
      </c>
      <c r="F61" s="60">
        <f t="shared" si="4"/>
        <v>0</v>
      </c>
    </row>
    <row r="62" spans="1:6" x14ac:dyDescent="0.3">
      <c r="A62" s="31"/>
      <c r="B62" s="31"/>
      <c r="C62" s="57">
        <v>0</v>
      </c>
      <c r="D62" s="57">
        <v>0</v>
      </c>
      <c r="E62" s="57">
        <v>0</v>
      </c>
      <c r="F62" s="60">
        <f t="shared" si="4"/>
        <v>0</v>
      </c>
    </row>
    <row r="63" spans="1:6" x14ac:dyDescent="0.3">
      <c r="A63" s="24"/>
      <c r="B63" s="24" t="s">
        <v>224</v>
      </c>
      <c r="C63" s="60">
        <f>SUM(C46:C62)</f>
        <v>0</v>
      </c>
      <c r="D63" s="60">
        <f t="shared" ref="D63:F63" si="5">SUM(D46:D62)</f>
        <v>0</v>
      </c>
      <c r="E63" s="60">
        <f t="shared" si="5"/>
        <v>0</v>
      </c>
      <c r="F63" s="60">
        <f t="shared" si="5"/>
        <v>0</v>
      </c>
    </row>
    <row r="64" spans="1:6" x14ac:dyDescent="0.3">
      <c r="A64" s="43" t="s">
        <v>226</v>
      </c>
      <c r="B64" s="44"/>
      <c r="C64" s="61" t="s">
        <v>209</v>
      </c>
      <c r="D64" s="61" t="s">
        <v>210</v>
      </c>
      <c r="E64" s="61" t="s">
        <v>211</v>
      </c>
      <c r="F64" s="61" t="s">
        <v>16</v>
      </c>
    </row>
    <row r="65" spans="1:6" x14ac:dyDescent="0.3">
      <c r="A65" s="32"/>
      <c r="B65" s="32"/>
      <c r="C65" s="57">
        <v>0</v>
      </c>
      <c r="D65" s="57">
        <v>0</v>
      </c>
      <c r="E65" s="57">
        <v>0</v>
      </c>
      <c r="F65" s="60">
        <f>SUM(C65:E65)</f>
        <v>0</v>
      </c>
    </row>
    <row r="66" spans="1:6" x14ac:dyDescent="0.3">
      <c r="A66" s="42"/>
      <c r="B66" s="42"/>
      <c r="C66" s="57">
        <v>0</v>
      </c>
      <c r="D66" s="57">
        <v>0</v>
      </c>
      <c r="E66" s="57">
        <v>0</v>
      </c>
      <c r="F66" s="60">
        <f t="shared" ref="F66:F69" si="6">SUM(C66:E66)</f>
        <v>0</v>
      </c>
    </row>
    <row r="67" spans="1:6" x14ac:dyDescent="0.3">
      <c r="A67" s="32"/>
      <c r="B67" s="32"/>
      <c r="C67" s="57">
        <v>0</v>
      </c>
      <c r="D67" s="57">
        <v>0</v>
      </c>
      <c r="E67" s="57">
        <v>0</v>
      </c>
      <c r="F67" s="60">
        <f t="shared" si="6"/>
        <v>0</v>
      </c>
    </row>
    <row r="68" spans="1:6" x14ac:dyDescent="0.3">
      <c r="A68" s="42"/>
      <c r="B68" s="42"/>
      <c r="C68" s="57">
        <v>0</v>
      </c>
      <c r="D68" s="57">
        <v>0</v>
      </c>
      <c r="E68" s="57">
        <v>0</v>
      </c>
      <c r="F68" s="60">
        <f t="shared" si="6"/>
        <v>0</v>
      </c>
    </row>
    <row r="69" spans="1:6" x14ac:dyDescent="0.3">
      <c r="A69" s="32"/>
      <c r="B69" s="32"/>
      <c r="C69" s="57">
        <v>0</v>
      </c>
      <c r="D69" s="57">
        <v>0</v>
      </c>
      <c r="E69" s="57">
        <v>0</v>
      </c>
      <c r="F69" s="60">
        <f t="shared" si="6"/>
        <v>0</v>
      </c>
    </row>
    <row r="70" spans="1:6" x14ac:dyDescent="0.3">
      <c r="A70" s="24"/>
      <c r="B70" s="24" t="s">
        <v>227</v>
      </c>
      <c r="C70" s="60">
        <f>SUM(C65:C69)</f>
        <v>0</v>
      </c>
      <c r="D70" s="60">
        <f t="shared" ref="D70:F70" si="7">SUM(D65:D69)</f>
        <v>0</v>
      </c>
      <c r="E70" s="60">
        <f t="shared" si="7"/>
        <v>0</v>
      </c>
      <c r="F70" s="60">
        <f t="shared" si="7"/>
        <v>0</v>
      </c>
    </row>
    <row r="71" spans="1:6" x14ac:dyDescent="0.3">
      <c r="A71" s="43" t="s">
        <v>232</v>
      </c>
      <c r="B71" s="44"/>
      <c r="C71" s="61" t="s">
        <v>209</v>
      </c>
      <c r="D71" s="61" t="s">
        <v>210</v>
      </c>
      <c r="E71" s="61" t="s">
        <v>211</v>
      </c>
      <c r="F71" s="61" t="s">
        <v>16</v>
      </c>
    </row>
    <row r="72" spans="1:6" x14ac:dyDescent="0.3">
      <c r="A72" s="51"/>
      <c r="B72" s="51"/>
      <c r="C72" s="57">
        <v>0</v>
      </c>
      <c r="D72" s="57">
        <v>0</v>
      </c>
      <c r="E72" s="57">
        <v>0</v>
      </c>
      <c r="F72" s="60">
        <f>SUM(C72:E72)</f>
        <v>0</v>
      </c>
    </row>
    <row r="73" spans="1:6" x14ac:dyDescent="0.3">
      <c r="A73" s="52"/>
      <c r="B73" s="52"/>
      <c r="C73" s="57">
        <v>0</v>
      </c>
      <c r="D73" s="57">
        <v>0</v>
      </c>
      <c r="E73" s="57">
        <v>0</v>
      </c>
      <c r="F73" s="60">
        <f t="shared" ref="F73:F84" si="8">SUM(C73:E73)</f>
        <v>0</v>
      </c>
    </row>
    <row r="74" spans="1:6" x14ac:dyDescent="0.3">
      <c r="A74" s="51"/>
      <c r="B74" s="51"/>
      <c r="C74" s="57">
        <v>0</v>
      </c>
      <c r="D74" s="57">
        <v>0</v>
      </c>
      <c r="E74" s="57">
        <v>0</v>
      </c>
      <c r="F74" s="60">
        <f t="shared" si="8"/>
        <v>0</v>
      </c>
    </row>
    <row r="75" spans="1:6" x14ac:dyDescent="0.3">
      <c r="A75" s="52"/>
      <c r="B75" s="52"/>
      <c r="C75" s="57">
        <v>0</v>
      </c>
      <c r="D75" s="57">
        <v>0</v>
      </c>
      <c r="E75" s="57">
        <v>0</v>
      </c>
      <c r="F75" s="60">
        <f t="shared" si="8"/>
        <v>0</v>
      </c>
    </row>
    <row r="76" spans="1:6" x14ac:dyDescent="0.3">
      <c r="A76" s="51"/>
      <c r="B76" s="51"/>
      <c r="C76" s="57">
        <v>0</v>
      </c>
      <c r="D76" s="57">
        <v>0</v>
      </c>
      <c r="E76" s="57">
        <v>0</v>
      </c>
      <c r="F76" s="60">
        <f t="shared" si="8"/>
        <v>0</v>
      </c>
    </row>
    <row r="77" spans="1:6" x14ac:dyDescent="0.3">
      <c r="A77" s="52"/>
      <c r="B77" s="52"/>
      <c r="C77" s="57">
        <v>0</v>
      </c>
      <c r="D77" s="57">
        <v>0</v>
      </c>
      <c r="E77" s="57">
        <v>0</v>
      </c>
      <c r="F77" s="60">
        <f t="shared" si="8"/>
        <v>0</v>
      </c>
    </row>
    <row r="78" spans="1:6" x14ac:dyDescent="0.3">
      <c r="A78" s="51"/>
      <c r="B78" s="51"/>
      <c r="C78" s="57">
        <v>0</v>
      </c>
      <c r="D78" s="57">
        <v>0</v>
      </c>
      <c r="E78" s="57">
        <v>0</v>
      </c>
      <c r="F78" s="60">
        <f t="shared" si="8"/>
        <v>0</v>
      </c>
    </row>
    <row r="79" spans="1:6" x14ac:dyDescent="0.3">
      <c r="A79" s="52"/>
      <c r="B79" s="52"/>
      <c r="C79" s="57">
        <v>0</v>
      </c>
      <c r="D79" s="57">
        <v>0</v>
      </c>
      <c r="E79" s="57">
        <v>0</v>
      </c>
      <c r="F79" s="60">
        <f t="shared" si="8"/>
        <v>0</v>
      </c>
    </row>
    <row r="80" spans="1:6" x14ac:dyDescent="0.3">
      <c r="A80" s="51"/>
      <c r="B80" s="51"/>
      <c r="C80" s="57">
        <v>0</v>
      </c>
      <c r="D80" s="57">
        <v>0</v>
      </c>
      <c r="E80" s="57">
        <v>0</v>
      </c>
      <c r="F80" s="60">
        <f t="shared" si="8"/>
        <v>0</v>
      </c>
    </row>
    <row r="81" spans="1:9" x14ac:dyDescent="0.3">
      <c r="A81" s="52"/>
      <c r="B81" s="52"/>
      <c r="C81" s="57">
        <v>0</v>
      </c>
      <c r="D81" s="57">
        <v>0</v>
      </c>
      <c r="E81" s="57">
        <v>0</v>
      </c>
      <c r="F81" s="60">
        <f t="shared" si="8"/>
        <v>0</v>
      </c>
    </row>
    <row r="82" spans="1:9" x14ac:dyDescent="0.3">
      <c r="A82" s="51"/>
      <c r="B82" s="51"/>
      <c r="C82" s="57">
        <v>0</v>
      </c>
      <c r="D82" s="57">
        <v>0</v>
      </c>
      <c r="E82" s="57">
        <v>0</v>
      </c>
      <c r="F82" s="60">
        <f t="shared" si="8"/>
        <v>0</v>
      </c>
    </row>
    <row r="83" spans="1:9" x14ac:dyDescent="0.3">
      <c r="A83" s="52"/>
      <c r="B83" s="52"/>
      <c r="C83" s="57">
        <v>0</v>
      </c>
      <c r="D83" s="57">
        <v>0</v>
      </c>
      <c r="E83" s="57">
        <v>0</v>
      </c>
      <c r="F83" s="60">
        <f t="shared" si="8"/>
        <v>0</v>
      </c>
    </row>
    <row r="84" spans="1:9" x14ac:dyDescent="0.3">
      <c r="A84" s="51"/>
      <c r="B84" s="51"/>
      <c r="C84" s="57">
        <v>0</v>
      </c>
      <c r="D84" s="57">
        <v>0</v>
      </c>
      <c r="E84" s="57">
        <v>0</v>
      </c>
      <c r="F84" s="60">
        <f t="shared" si="8"/>
        <v>0</v>
      </c>
    </row>
    <row r="85" spans="1:9" x14ac:dyDescent="0.3">
      <c r="A85" s="24"/>
      <c r="B85" s="24" t="s">
        <v>233</v>
      </c>
      <c r="C85" s="60">
        <f>SUM(C72:C84)</f>
        <v>0</v>
      </c>
      <c r="D85" s="60">
        <f t="shared" ref="D85:F85" si="9">SUM(D72:D84)</f>
        <v>0</v>
      </c>
      <c r="E85" s="60">
        <f t="shared" si="9"/>
        <v>0</v>
      </c>
      <c r="F85" s="60">
        <f t="shared" si="9"/>
        <v>0</v>
      </c>
    </row>
    <row r="86" spans="1:9" x14ac:dyDescent="0.3">
      <c r="A86" s="43" t="s">
        <v>234</v>
      </c>
      <c r="B86" s="44"/>
      <c r="C86" s="61" t="s">
        <v>209</v>
      </c>
      <c r="D86" s="61" t="s">
        <v>210</v>
      </c>
      <c r="E86" s="61" t="s">
        <v>211</v>
      </c>
      <c r="F86" s="61" t="s">
        <v>16</v>
      </c>
    </row>
    <row r="87" spans="1:9" x14ac:dyDescent="0.3">
      <c r="A87" s="48" t="s">
        <v>228</v>
      </c>
      <c r="B87" s="49">
        <v>10000</v>
      </c>
      <c r="C87" s="70">
        <v>0</v>
      </c>
      <c r="D87" s="70">
        <v>0</v>
      </c>
      <c r="E87" s="70">
        <v>0</v>
      </c>
      <c r="F87" s="70">
        <v>0</v>
      </c>
    </row>
    <row r="88" spans="1:9" x14ac:dyDescent="0.3">
      <c r="A88" s="50" t="s">
        <v>229</v>
      </c>
      <c r="B88" s="50"/>
      <c r="C88" s="70">
        <v>0</v>
      </c>
      <c r="D88" s="70">
        <v>0</v>
      </c>
      <c r="E88" s="70">
        <v>0</v>
      </c>
      <c r="F88" s="70">
        <v>0</v>
      </c>
      <c r="G88" s="50" t="s">
        <v>281</v>
      </c>
      <c r="I88" s="17" t="s">
        <v>282</v>
      </c>
    </row>
    <row r="89" spans="1:9" x14ac:dyDescent="0.3">
      <c r="A89" s="48"/>
      <c r="B89" s="48"/>
      <c r="C89" s="57">
        <v>0</v>
      </c>
      <c r="D89" s="57">
        <v>0</v>
      </c>
      <c r="E89" s="57">
        <v>0</v>
      </c>
      <c r="F89" s="60">
        <f>SUM(C89:E89)</f>
        <v>0</v>
      </c>
      <c r="G89" s="48" t="str">
        <f>IF(F89&lt;$B$87,$I$89,$I$88)</f>
        <v>Below</v>
      </c>
      <c r="I89" s="17" t="s">
        <v>283</v>
      </c>
    </row>
    <row r="90" spans="1:9" x14ac:dyDescent="0.3">
      <c r="A90" s="50"/>
      <c r="B90" s="50"/>
      <c r="C90" s="57">
        <v>0</v>
      </c>
      <c r="D90" s="57">
        <v>0</v>
      </c>
      <c r="E90" s="57">
        <v>0</v>
      </c>
      <c r="F90" s="60">
        <f t="shared" ref="F90:F102" si="10">SUM(C90:E90)</f>
        <v>0</v>
      </c>
      <c r="G90" s="50" t="str">
        <f t="shared" ref="G90:G102" si="11">IF(F90&lt;$B$87,$I$89,$I$88)</f>
        <v>Below</v>
      </c>
    </row>
    <row r="91" spans="1:9" x14ac:dyDescent="0.3">
      <c r="A91" s="48"/>
      <c r="B91" s="48"/>
      <c r="C91" s="57">
        <v>0</v>
      </c>
      <c r="D91" s="57">
        <v>0</v>
      </c>
      <c r="E91" s="57">
        <v>0</v>
      </c>
      <c r="F91" s="60">
        <f t="shared" si="10"/>
        <v>0</v>
      </c>
      <c r="G91" s="48" t="str">
        <f t="shared" si="11"/>
        <v>Below</v>
      </c>
    </row>
    <row r="92" spans="1:9" x14ac:dyDescent="0.3">
      <c r="A92" s="50"/>
      <c r="B92" s="50"/>
      <c r="C92" s="57">
        <v>0</v>
      </c>
      <c r="D92" s="57">
        <v>0</v>
      </c>
      <c r="E92" s="57">
        <v>0</v>
      </c>
      <c r="F92" s="60">
        <f t="shared" si="10"/>
        <v>0</v>
      </c>
      <c r="G92" s="50" t="str">
        <f t="shared" si="11"/>
        <v>Below</v>
      </c>
    </row>
    <row r="93" spans="1:9" x14ac:dyDescent="0.3">
      <c r="A93" s="48"/>
      <c r="B93" s="48"/>
      <c r="C93" s="57">
        <v>0</v>
      </c>
      <c r="D93" s="57">
        <v>0</v>
      </c>
      <c r="E93" s="57">
        <v>0</v>
      </c>
      <c r="F93" s="60">
        <f t="shared" si="10"/>
        <v>0</v>
      </c>
      <c r="G93" s="48" t="str">
        <f t="shared" si="11"/>
        <v>Below</v>
      </c>
    </row>
    <row r="94" spans="1:9" x14ac:dyDescent="0.3">
      <c r="A94" s="50"/>
      <c r="B94" s="50"/>
      <c r="C94" s="57">
        <v>0</v>
      </c>
      <c r="D94" s="57">
        <v>0</v>
      </c>
      <c r="E94" s="57">
        <v>0</v>
      </c>
      <c r="F94" s="60">
        <f t="shared" si="10"/>
        <v>0</v>
      </c>
      <c r="G94" s="50" t="str">
        <f t="shared" si="11"/>
        <v>Below</v>
      </c>
    </row>
    <row r="95" spans="1:9" x14ac:dyDescent="0.3">
      <c r="A95" s="48"/>
      <c r="B95" s="48"/>
      <c r="C95" s="57">
        <v>0</v>
      </c>
      <c r="D95" s="57">
        <v>0</v>
      </c>
      <c r="E95" s="57">
        <v>0</v>
      </c>
      <c r="F95" s="60">
        <f t="shared" si="10"/>
        <v>0</v>
      </c>
      <c r="G95" s="48" t="str">
        <f t="shared" si="11"/>
        <v>Below</v>
      </c>
    </row>
    <row r="96" spans="1:9" x14ac:dyDescent="0.3">
      <c r="A96" s="50"/>
      <c r="B96" s="50"/>
      <c r="C96" s="57">
        <v>0</v>
      </c>
      <c r="D96" s="57">
        <v>0</v>
      </c>
      <c r="E96" s="57">
        <v>0</v>
      </c>
      <c r="F96" s="60">
        <f t="shared" si="10"/>
        <v>0</v>
      </c>
      <c r="G96" s="50" t="str">
        <f t="shared" si="11"/>
        <v>Below</v>
      </c>
    </row>
    <row r="97" spans="1:7" x14ac:dyDescent="0.3">
      <c r="A97" s="48"/>
      <c r="B97" s="48"/>
      <c r="C97" s="57">
        <v>0</v>
      </c>
      <c r="D97" s="57">
        <v>0</v>
      </c>
      <c r="E97" s="57">
        <v>0</v>
      </c>
      <c r="F97" s="60">
        <f t="shared" si="10"/>
        <v>0</v>
      </c>
      <c r="G97" s="48" t="str">
        <f t="shared" si="11"/>
        <v>Below</v>
      </c>
    </row>
    <row r="98" spans="1:7" x14ac:dyDescent="0.3">
      <c r="A98" s="50"/>
      <c r="B98" s="50"/>
      <c r="C98" s="57">
        <v>0</v>
      </c>
      <c r="D98" s="57">
        <v>0</v>
      </c>
      <c r="E98" s="57">
        <v>0</v>
      </c>
      <c r="F98" s="60">
        <f t="shared" si="10"/>
        <v>0</v>
      </c>
      <c r="G98" s="50" t="str">
        <f t="shared" si="11"/>
        <v>Below</v>
      </c>
    </row>
    <row r="99" spans="1:7" x14ac:dyDescent="0.3">
      <c r="A99" s="48"/>
      <c r="B99" s="48"/>
      <c r="C99" s="57">
        <v>0</v>
      </c>
      <c r="D99" s="57">
        <v>0</v>
      </c>
      <c r="E99" s="57">
        <v>0</v>
      </c>
      <c r="F99" s="60">
        <f t="shared" si="10"/>
        <v>0</v>
      </c>
      <c r="G99" s="48" t="str">
        <f t="shared" si="11"/>
        <v>Below</v>
      </c>
    </row>
    <row r="100" spans="1:7" x14ac:dyDescent="0.3">
      <c r="A100" s="50"/>
      <c r="B100" s="50"/>
      <c r="C100" s="57">
        <v>0</v>
      </c>
      <c r="D100" s="57">
        <v>0</v>
      </c>
      <c r="E100" s="57">
        <v>0</v>
      </c>
      <c r="F100" s="60">
        <f t="shared" si="10"/>
        <v>0</v>
      </c>
      <c r="G100" s="50" t="str">
        <f t="shared" si="11"/>
        <v>Below</v>
      </c>
    </row>
    <row r="101" spans="1:7" x14ac:dyDescent="0.3">
      <c r="A101" s="48"/>
      <c r="B101" s="48"/>
      <c r="C101" s="57">
        <v>0</v>
      </c>
      <c r="D101" s="57">
        <v>0</v>
      </c>
      <c r="E101" s="57">
        <v>0</v>
      </c>
      <c r="F101" s="60">
        <f t="shared" si="10"/>
        <v>0</v>
      </c>
      <c r="G101" s="48" t="str">
        <f t="shared" si="11"/>
        <v>Below</v>
      </c>
    </row>
    <row r="102" spans="1:7" x14ac:dyDescent="0.3">
      <c r="A102" s="50"/>
      <c r="B102" s="50"/>
      <c r="C102" s="57">
        <v>0</v>
      </c>
      <c r="D102" s="57">
        <v>0</v>
      </c>
      <c r="E102" s="57">
        <v>0</v>
      </c>
      <c r="F102" s="60">
        <f t="shared" si="10"/>
        <v>0</v>
      </c>
      <c r="G102" s="50" t="str">
        <f t="shared" si="11"/>
        <v>Below</v>
      </c>
    </row>
    <row r="103" spans="1:7" x14ac:dyDescent="0.3">
      <c r="A103" s="24"/>
      <c r="B103" s="24" t="s">
        <v>231</v>
      </c>
      <c r="C103" s="60">
        <f>SUM(C87:C102)</f>
        <v>0</v>
      </c>
      <c r="D103" s="60">
        <f t="shared" ref="D103:F103" si="12">SUM(D87:D102)</f>
        <v>0</v>
      </c>
      <c r="E103" s="60">
        <f t="shared" si="12"/>
        <v>0</v>
      </c>
      <c r="F103" s="60">
        <f t="shared" si="12"/>
        <v>0</v>
      </c>
    </row>
    <row r="104" spans="1:7" x14ac:dyDescent="0.3">
      <c r="A104" s="43" t="s">
        <v>241</v>
      </c>
      <c r="B104" s="44"/>
      <c r="C104" s="61" t="s">
        <v>209</v>
      </c>
      <c r="D104" s="61" t="s">
        <v>210</v>
      </c>
      <c r="E104" s="61" t="s">
        <v>211</v>
      </c>
      <c r="F104" s="61" t="s">
        <v>16</v>
      </c>
      <c r="G104" s="50" t="s">
        <v>281</v>
      </c>
    </row>
    <row r="105" spans="1:7" x14ac:dyDescent="0.3">
      <c r="A105" s="54" t="s">
        <v>274</v>
      </c>
      <c r="B105" s="54"/>
      <c r="C105" s="57">
        <v>0</v>
      </c>
      <c r="D105" s="57">
        <v>0</v>
      </c>
      <c r="E105" s="57">
        <v>0</v>
      </c>
      <c r="F105" s="60">
        <f>SUM(C105:E105)</f>
        <v>0</v>
      </c>
      <c r="G105" s="48" t="str">
        <f>IF(F105&lt;$B$87,$I$89,$I$88)</f>
        <v>Below</v>
      </c>
    </row>
    <row r="106" spans="1:7" x14ac:dyDescent="0.3">
      <c r="A106" s="53"/>
      <c r="B106" s="53"/>
      <c r="C106" s="57">
        <v>0</v>
      </c>
      <c r="D106" s="57">
        <v>0</v>
      </c>
      <c r="E106" s="57">
        <v>0</v>
      </c>
      <c r="F106" s="60">
        <f t="shared" ref="F106:F109" si="13">SUM(C106:E106)</f>
        <v>0</v>
      </c>
      <c r="G106" s="50" t="str">
        <f t="shared" ref="G106:G109" si="14">IF(F106&lt;$B$87,$I$89,$I$88)</f>
        <v>Below</v>
      </c>
    </row>
    <row r="107" spans="1:7" x14ac:dyDescent="0.3">
      <c r="A107" s="54"/>
      <c r="B107" s="54"/>
      <c r="C107" s="57">
        <v>0</v>
      </c>
      <c r="D107" s="57">
        <v>0</v>
      </c>
      <c r="E107" s="57">
        <v>0</v>
      </c>
      <c r="F107" s="60">
        <f t="shared" si="13"/>
        <v>0</v>
      </c>
      <c r="G107" s="48" t="str">
        <f t="shared" si="14"/>
        <v>Below</v>
      </c>
    </row>
    <row r="108" spans="1:7" x14ac:dyDescent="0.3">
      <c r="A108" s="53"/>
      <c r="B108" s="53"/>
      <c r="C108" s="57">
        <v>0</v>
      </c>
      <c r="D108" s="57">
        <v>0</v>
      </c>
      <c r="E108" s="57">
        <v>0</v>
      </c>
      <c r="F108" s="60">
        <f t="shared" si="13"/>
        <v>0</v>
      </c>
      <c r="G108" s="50" t="str">
        <f t="shared" si="14"/>
        <v>Below</v>
      </c>
    </row>
    <row r="109" spans="1:7" x14ac:dyDescent="0.3">
      <c r="A109" s="54"/>
      <c r="B109" s="54"/>
      <c r="C109" s="57">
        <v>0</v>
      </c>
      <c r="D109" s="57">
        <v>0</v>
      </c>
      <c r="E109" s="57">
        <v>0</v>
      </c>
      <c r="F109" s="60">
        <f t="shared" si="13"/>
        <v>0</v>
      </c>
      <c r="G109" s="48" t="str">
        <f t="shared" si="14"/>
        <v>Below</v>
      </c>
    </row>
    <row r="110" spans="1:7" x14ac:dyDescent="0.3">
      <c r="A110" s="24"/>
      <c r="B110" s="24" t="s">
        <v>240</v>
      </c>
      <c r="C110" s="60">
        <f>SUM(C105:C109)</f>
        <v>0</v>
      </c>
      <c r="D110" s="60">
        <f t="shared" ref="D110:F110" si="15">SUM(D105:D109)</f>
        <v>0</v>
      </c>
      <c r="E110" s="60">
        <f t="shared" si="15"/>
        <v>0</v>
      </c>
      <c r="F110" s="60">
        <f t="shared" si="15"/>
        <v>0</v>
      </c>
    </row>
    <row r="111" spans="1:7" x14ac:dyDescent="0.3">
      <c r="A111" s="43" t="s">
        <v>242</v>
      </c>
      <c r="B111" s="44"/>
      <c r="C111" s="61" t="s">
        <v>209</v>
      </c>
      <c r="D111" s="61" t="s">
        <v>210</v>
      </c>
      <c r="E111" s="61" t="s">
        <v>211</v>
      </c>
      <c r="F111" s="61" t="s">
        <v>16</v>
      </c>
    </row>
    <row r="112" spans="1:7" x14ac:dyDescent="0.3">
      <c r="A112" s="55" t="s">
        <v>287</v>
      </c>
      <c r="B112" s="55"/>
      <c r="C112" s="57">
        <v>0</v>
      </c>
      <c r="D112" s="57">
        <v>0</v>
      </c>
      <c r="E112" s="57">
        <v>0</v>
      </c>
      <c r="F112" s="60">
        <f>SUM(C112:E112)</f>
        <v>0</v>
      </c>
    </row>
    <row r="113" spans="1:8" x14ac:dyDescent="0.3">
      <c r="A113" s="56" t="s">
        <v>286</v>
      </c>
      <c r="B113" s="56"/>
      <c r="C113" s="57">
        <v>0</v>
      </c>
      <c r="D113" s="57">
        <v>0</v>
      </c>
      <c r="E113" s="57">
        <v>0</v>
      </c>
      <c r="F113" s="60">
        <f t="shared" ref="F113:F127" si="16">SUM(C113:E113)</f>
        <v>0</v>
      </c>
    </row>
    <row r="114" spans="1:8" x14ac:dyDescent="0.3">
      <c r="A114" s="55"/>
      <c r="B114" s="55"/>
      <c r="C114" s="57">
        <v>0</v>
      </c>
      <c r="D114" s="57">
        <v>0</v>
      </c>
      <c r="E114" s="57">
        <v>0</v>
      </c>
      <c r="F114" s="60">
        <f t="shared" si="16"/>
        <v>0</v>
      </c>
    </row>
    <row r="115" spans="1:8" x14ac:dyDescent="0.3">
      <c r="A115" s="56"/>
      <c r="B115" s="56"/>
      <c r="C115" s="57">
        <v>0</v>
      </c>
      <c r="D115" s="57">
        <v>0</v>
      </c>
      <c r="E115" s="57">
        <v>0</v>
      </c>
      <c r="F115" s="60">
        <f t="shared" si="16"/>
        <v>0</v>
      </c>
    </row>
    <row r="116" spans="1:8" x14ac:dyDescent="0.3">
      <c r="A116" s="55"/>
      <c r="B116" s="55"/>
      <c r="C116" s="57">
        <v>0</v>
      </c>
      <c r="D116" s="57">
        <v>0</v>
      </c>
      <c r="E116" s="57">
        <v>0</v>
      </c>
      <c r="F116" s="60">
        <f t="shared" si="16"/>
        <v>0</v>
      </c>
    </row>
    <row r="117" spans="1:8" x14ac:dyDescent="0.3">
      <c r="A117" s="56"/>
      <c r="B117" s="56"/>
      <c r="C117" s="57">
        <v>0</v>
      </c>
      <c r="D117" s="57">
        <v>0</v>
      </c>
      <c r="E117" s="57">
        <v>0</v>
      </c>
      <c r="F117" s="60">
        <f t="shared" si="16"/>
        <v>0</v>
      </c>
    </row>
    <row r="118" spans="1:8" x14ac:dyDescent="0.3">
      <c r="A118" s="55"/>
      <c r="B118" s="55"/>
      <c r="C118" s="57">
        <v>0</v>
      </c>
      <c r="D118" s="57">
        <v>0</v>
      </c>
      <c r="E118" s="57">
        <v>0</v>
      </c>
      <c r="F118" s="60">
        <f t="shared" si="16"/>
        <v>0</v>
      </c>
    </row>
    <row r="119" spans="1:8" x14ac:dyDescent="0.3">
      <c r="A119" s="56"/>
      <c r="B119" s="56"/>
      <c r="C119" s="57">
        <v>0</v>
      </c>
      <c r="D119" s="57">
        <v>0</v>
      </c>
      <c r="E119" s="57">
        <v>0</v>
      </c>
      <c r="F119" s="60">
        <f t="shared" si="16"/>
        <v>0</v>
      </c>
      <c r="H119" s="17">
        <f>IF($B$132=$G$123,$F$129-$F$70,IF($B$132=$G$124,B$62,IF($B$132=$G$125,B$62+B$63)))</f>
        <v>0</v>
      </c>
    </row>
    <row r="120" spans="1:8" x14ac:dyDescent="0.3">
      <c r="A120" s="55"/>
      <c r="B120" s="55"/>
      <c r="C120" s="57">
        <v>0</v>
      </c>
      <c r="D120" s="57">
        <v>0</v>
      </c>
      <c r="E120" s="57">
        <v>0</v>
      </c>
      <c r="F120" s="60">
        <f t="shared" si="16"/>
        <v>0</v>
      </c>
    </row>
    <row r="121" spans="1:8" x14ac:dyDescent="0.3">
      <c r="A121" s="56"/>
      <c r="B121" s="56"/>
      <c r="C121" s="57">
        <v>0</v>
      </c>
      <c r="D121" s="57">
        <v>0</v>
      </c>
      <c r="E121" s="57">
        <v>0</v>
      </c>
      <c r="F121" s="60">
        <f t="shared" si="16"/>
        <v>0</v>
      </c>
    </row>
    <row r="122" spans="1:8" x14ac:dyDescent="0.3">
      <c r="A122" s="55"/>
      <c r="B122" s="55"/>
      <c r="C122" s="57">
        <v>0</v>
      </c>
      <c r="D122" s="57">
        <v>0</v>
      </c>
      <c r="E122" s="57">
        <v>0</v>
      </c>
      <c r="F122" s="60">
        <f t="shared" si="16"/>
        <v>0</v>
      </c>
    </row>
    <row r="123" spans="1:8" x14ac:dyDescent="0.3">
      <c r="A123" s="56"/>
      <c r="B123" s="56"/>
      <c r="C123" s="57">
        <v>0</v>
      </c>
      <c r="D123" s="57">
        <v>0</v>
      </c>
      <c r="E123" s="57">
        <v>0</v>
      </c>
      <c r="F123" s="60">
        <f t="shared" si="16"/>
        <v>0</v>
      </c>
      <c r="G123" s="17" t="s">
        <v>247</v>
      </c>
    </row>
    <row r="124" spans="1:8" x14ac:dyDescent="0.3">
      <c r="A124" s="55"/>
      <c r="B124" s="55"/>
      <c r="C124" s="57">
        <v>0</v>
      </c>
      <c r="D124" s="57">
        <v>0</v>
      </c>
      <c r="E124" s="57">
        <v>0</v>
      </c>
      <c r="F124" s="60">
        <f t="shared" si="16"/>
        <v>0</v>
      </c>
      <c r="G124" s="17" t="s">
        <v>248</v>
      </c>
    </row>
    <row r="125" spans="1:8" x14ac:dyDescent="0.3">
      <c r="A125" s="56"/>
      <c r="B125" s="56"/>
      <c r="C125" s="57">
        <v>0</v>
      </c>
      <c r="D125" s="57">
        <v>0</v>
      </c>
      <c r="E125" s="57">
        <v>0</v>
      </c>
      <c r="F125" s="60">
        <f t="shared" si="16"/>
        <v>0</v>
      </c>
      <c r="G125" s="17" t="s">
        <v>249</v>
      </c>
    </row>
    <row r="126" spans="1:8" x14ac:dyDescent="0.3">
      <c r="A126" s="55"/>
      <c r="B126" s="55"/>
      <c r="C126" s="57">
        <v>0</v>
      </c>
      <c r="D126" s="57">
        <v>0</v>
      </c>
      <c r="E126" s="57">
        <v>0</v>
      </c>
      <c r="F126" s="60">
        <f t="shared" si="16"/>
        <v>0</v>
      </c>
      <c r="G126" s="17" t="s">
        <v>256</v>
      </c>
    </row>
    <row r="127" spans="1:8" x14ac:dyDescent="0.3">
      <c r="A127" s="56"/>
      <c r="B127" s="56"/>
      <c r="C127" s="57">
        <v>0</v>
      </c>
      <c r="D127" s="57">
        <v>0</v>
      </c>
      <c r="E127" s="57">
        <v>0</v>
      </c>
      <c r="F127" s="60">
        <f t="shared" si="16"/>
        <v>0</v>
      </c>
      <c r="G127" s="17" t="s">
        <v>257</v>
      </c>
    </row>
    <row r="128" spans="1:8" x14ac:dyDescent="0.3">
      <c r="A128" s="24"/>
      <c r="B128" s="24" t="s">
        <v>243</v>
      </c>
      <c r="C128" s="62">
        <f>SUM(C112:C127)</f>
        <v>0</v>
      </c>
      <c r="D128" s="62">
        <f t="shared" ref="D128:F128" si="17">SUM(D112:D127)</f>
        <v>0</v>
      </c>
      <c r="E128" s="62">
        <f t="shared" si="17"/>
        <v>0</v>
      </c>
      <c r="F128" s="62">
        <f t="shared" si="17"/>
        <v>0</v>
      </c>
    </row>
    <row r="129" spans="1:6" s="66" customFormat="1" ht="20.25" x14ac:dyDescent="0.35">
      <c r="A129" s="63"/>
      <c r="B129" s="64" t="s">
        <v>244</v>
      </c>
      <c r="C129" s="65">
        <f>SUM(C37,C44,C63,C70,C85,C103,C110,C128)</f>
        <v>0</v>
      </c>
      <c r="D129" s="65">
        <f t="shared" ref="D129:E129" si="18">SUM(D37,D44,D63,D70,D85,D103,D110,D128)</f>
        <v>0</v>
      </c>
      <c r="E129" s="65">
        <f t="shared" si="18"/>
        <v>0</v>
      </c>
      <c r="F129" s="65">
        <f>SUM(F37,F44,F63,F70,F85,F103,F110,F128)</f>
        <v>0</v>
      </c>
    </row>
    <row r="130" spans="1:6" x14ac:dyDescent="0.3">
      <c r="A130" s="43" t="s">
        <v>258</v>
      </c>
      <c r="B130" s="44"/>
      <c r="C130" s="61" t="s">
        <v>259</v>
      </c>
      <c r="D130" s="61"/>
      <c r="E130" s="61" t="s">
        <v>260</v>
      </c>
      <c r="F130" s="61" t="s">
        <v>16</v>
      </c>
    </row>
    <row r="131" spans="1:6" x14ac:dyDescent="0.3">
      <c r="A131" s="24" t="s">
        <v>245</v>
      </c>
      <c r="B131" s="351">
        <v>0</v>
      </c>
      <c r="C131" s="22">
        <v>0</v>
      </c>
      <c r="D131" s="27"/>
      <c r="E131" s="22">
        <v>0</v>
      </c>
      <c r="F131" s="352">
        <f>SUM(+C131,E131)</f>
        <v>0</v>
      </c>
    </row>
    <row r="132" spans="1:6" ht="33" x14ac:dyDescent="0.3">
      <c r="A132" s="24" t="s">
        <v>246</v>
      </c>
      <c r="B132" s="349" t="s">
        <v>248</v>
      </c>
      <c r="C132" s="27"/>
      <c r="D132" s="27"/>
      <c r="E132" s="27"/>
      <c r="F132" s="27"/>
    </row>
    <row r="133" spans="1:6" x14ac:dyDescent="0.3">
      <c r="A133" s="24" t="s">
        <v>250</v>
      </c>
      <c r="B133" s="26">
        <f>IF($B$132=$G$123,$F$129-$F$70,IF($B$132=$G$124,$F$37,IF($B$132=$G$125,$F$37+$F$44)))</f>
        <v>0</v>
      </c>
      <c r="C133" s="27"/>
      <c r="D133" s="27"/>
      <c r="E133" s="27"/>
      <c r="F133" s="27"/>
    </row>
    <row r="134" spans="1:6" x14ac:dyDescent="0.3">
      <c r="A134" s="24" t="s">
        <v>288</v>
      </c>
      <c r="B134" s="354">
        <v>0</v>
      </c>
      <c r="C134" s="27"/>
      <c r="D134" s="27"/>
      <c r="E134" s="27"/>
      <c r="F134" s="27"/>
    </row>
    <row r="135" spans="1:6" x14ac:dyDescent="0.3">
      <c r="A135" s="24" t="s">
        <v>253</v>
      </c>
      <c r="B135" s="26">
        <f>B133-B134</f>
        <v>0</v>
      </c>
      <c r="C135" s="27"/>
      <c r="D135" s="27"/>
      <c r="E135" s="27"/>
      <c r="F135" s="27"/>
    </row>
    <row r="136" spans="1:6" x14ac:dyDescent="0.3">
      <c r="A136" s="24" t="s">
        <v>254</v>
      </c>
      <c r="B136" s="26">
        <f>B131*B135</f>
        <v>0</v>
      </c>
      <c r="C136" s="27"/>
      <c r="D136" s="27"/>
      <c r="E136" s="27"/>
      <c r="F136" s="27"/>
    </row>
    <row r="137" spans="1:6" x14ac:dyDescent="0.3">
      <c r="A137" s="24" t="s">
        <v>255</v>
      </c>
      <c r="B137" s="24" t="s">
        <v>256</v>
      </c>
      <c r="C137" s="27"/>
      <c r="D137" s="27"/>
      <c r="E137" s="27"/>
      <c r="F137" s="27"/>
    </row>
    <row r="138" spans="1:6" x14ac:dyDescent="0.3">
      <c r="A138" s="24" t="s">
        <v>262</v>
      </c>
      <c r="B138" s="350">
        <v>44561</v>
      </c>
      <c r="C138" s="27"/>
      <c r="D138" s="27"/>
      <c r="E138" s="27"/>
      <c r="F138" s="27"/>
    </row>
    <row r="139" spans="1:6" x14ac:dyDescent="0.3">
      <c r="A139" s="24"/>
      <c r="B139" s="24" t="s">
        <v>261</v>
      </c>
      <c r="C139" s="62">
        <f>SUM(C131)</f>
        <v>0</v>
      </c>
      <c r="D139" s="69"/>
      <c r="E139" s="62">
        <f>SUM(E131)</f>
        <v>0</v>
      </c>
      <c r="F139" s="62">
        <f>SUM(F131)</f>
        <v>0</v>
      </c>
    </row>
    <row r="140" spans="1:6" ht="20.25" x14ac:dyDescent="0.35">
      <c r="A140" s="18"/>
      <c r="B140" s="72" t="s">
        <v>263</v>
      </c>
      <c r="C140" s="73">
        <f>SUM(C139,C129)</f>
        <v>0</v>
      </c>
      <c r="D140" s="73">
        <f t="shared" ref="D140:F140" si="19">SUM(D139,D129)</f>
        <v>0</v>
      </c>
      <c r="E140" s="73">
        <f t="shared" si="19"/>
        <v>0</v>
      </c>
      <c r="F140" s="73">
        <f t="shared" si="19"/>
        <v>0</v>
      </c>
    </row>
    <row r="142" spans="1:6" x14ac:dyDescent="0.3">
      <c r="A142" s="17" t="s">
        <v>289</v>
      </c>
      <c r="B142" s="353"/>
    </row>
    <row r="143" spans="1:6" x14ac:dyDescent="0.3">
      <c r="A143" s="17" t="s">
        <v>290</v>
      </c>
    </row>
  </sheetData>
  <mergeCells count="1">
    <mergeCell ref="C1:F5"/>
  </mergeCells>
  <dataValidations count="4">
    <dataValidation type="list" allowBlank="1" showInputMessage="1" showErrorMessage="1" sqref="B137" xr:uid="{E3297E35-596E-4E28-9101-435A3178F9B5}">
      <formula1>$G$126:$G$127</formula1>
    </dataValidation>
    <dataValidation type="list" allowBlank="1" showInputMessage="1" showErrorMessage="1" prompt="Select Method of Allocation" sqref="B132" xr:uid="{36727CBE-B81A-4123-999E-F3C4B05F290A}">
      <formula1>$G$123:$G$125</formula1>
    </dataValidation>
    <dataValidation type="list" allowBlank="1" showInputMessage="1" showErrorMessage="1" sqref="B42" xr:uid="{0C5D3B8E-A9B5-4344-B117-05FFAFBDD11C}">
      <formula1>$I$41:$I$42</formula1>
    </dataValidation>
    <dataValidation type="list" allowBlank="1" showInputMessage="1" showErrorMessage="1" sqref="G89:G102 G105:G109" xr:uid="{90397E63-8640-486C-94DB-E5D8A98779C0}">
      <formula1>$I$88:$I$89</formula1>
    </dataValidation>
  </dataValidations>
  <pageMargins left="0.7" right="0.7" top="0.75" bottom="0.75" header="0.3" footer="0.3"/>
  <pageSetup orientation="portrait" horizontalDpi="4294967295" verticalDpi="4294967295" r:id="rId1"/>
  <rowBreaks count="1" manualBreakCount="1">
    <brk id="70" max="16383" man="1"/>
  </rowBreaks>
  <colBreaks count="1" manualBreakCount="1">
    <brk id="6" max="141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A896F-6582-432C-9B93-B68BB6A77D75}">
  <dimension ref="A1:J143"/>
  <sheetViews>
    <sheetView zoomScale="60" zoomScaleNormal="60" workbookViewId="0">
      <selection activeCell="B2" sqref="B2"/>
    </sheetView>
  </sheetViews>
  <sheetFormatPr defaultColWidth="9.140625" defaultRowHeight="16.5" x14ac:dyDescent="0.3"/>
  <cols>
    <col min="1" max="9" width="35.7109375" style="17" customWidth="1"/>
    <col min="10" max="10" width="43.85546875" style="17" bestFit="1" customWidth="1"/>
    <col min="11" max="11" width="35.7109375" style="17" customWidth="1"/>
    <col min="12" max="16384" width="9.140625" style="17"/>
  </cols>
  <sheetData>
    <row r="1" spans="1:10" x14ac:dyDescent="0.3">
      <c r="A1" s="17" t="s">
        <v>203</v>
      </c>
      <c r="C1" s="358" t="s">
        <v>280</v>
      </c>
      <c r="D1" s="358"/>
      <c r="E1" s="358"/>
      <c r="F1" s="358"/>
    </row>
    <row r="2" spans="1:10" x14ac:dyDescent="0.3">
      <c r="A2" s="18" t="s">
        <v>204</v>
      </c>
      <c r="B2" s="19"/>
      <c r="C2" s="358"/>
      <c r="D2" s="358"/>
      <c r="E2" s="358"/>
      <c r="F2" s="358"/>
    </row>
    <row r="3" spans="1:10" x14ac:dyDescent="0.3">
      <c r="A3" s="18" t="s">
        <v>205</v>
      </c>
      <c r="B3" s="20"/>
      <c r="C3" s="358"/>
      <c r="D3" s="358"/>
      <c r="E3" s="358"/>
      <c r="F3" s="358"/>
    </row>
    <row r="4" spans="1:10" x14ac:dyDescent="0.3">
      <c r="A4" s="18" t="s">
        <v>160</v>
      </c>
      <c r="B4" s="20"/>
      <c r="C4" s="358"/>
      <c r="D4" s="358"/>
      <c r="E4" s="358"/>
      <c r="F4" s="358"/>
    </row>
    <row r="5" spans="1:10" x14ac:dyDescent="0.3">
      <c r="C5" s="359"/>
      <c r="D5" s="359"/>
      <c r="E5" s="359"/>
      <c r="F5" s="359"/>
    </row>
    <row r="6" spans="1:10" x14ac:dyDescent="0.3">
      <c r="A6" s="18" t="s">
        <v>206</v>
      </c>
      <c r="B6" s="18"/>
      <c r="C6" s="58" t="s">
        <v>209</v>
      </c>
      <c r="D6" s="58" t="s">
        <v>210</v>
      </c>
      <c r="E6" s="58" t="s">
        <v>211</v>
      </c>
      <c r="F6" s="58" t="s">
        <v>16</v>
      </c>
      <c r="G6" s="18"/>
      <c r="H6" s="18"/>
      <c r="I6" s="18"/>
      <c r="J6" s="18"/>
    </row>
    <row r="7" spans="1:10" x14ac:dyDescent="0.3">
      <c r="A7" s="21" t="s">
        <v>207</v>
      </c>
      <c r="B7" s="21" t="s">
        <v>208</v>
      </c>
      <c r="C7" s="59"/>
      <c r="D7" s="59"/>
      <c r="E7" s="59"/>
      <c r="F7" s="59"/>
      <c r="G7" s="40" t="s">
        <v>212</v>
      </c>
      <c r="H7" s="21" t="s">
        <v>213</v>
      </c>
      <c r="I7" s="21" t="s">
        <v>214</v>
      </c>
      <c r="J7" s="21" t="s">
        <v>270</v>
      </c>
    </row>
    <row r="8" spans="1:10" x14ac:dyDescent="0.3">
      <c r="A8" s="34"/>
      <c r="B8" s="34"/>
      <c r="C8" s="57">
        <v>0</v>
      </c>
      <c r="D8" s="57">
        <v>0</v>
      </c>
      <c r="E8" s="57">
        <v>0</v>
      </c>
      <c r="F8" s="60">
        <f>SUM(C8:E8)</f>
        <v>0</v>
      </c>
      <c r="G8" s="41">
        <v>0</v>
      </c>
      <c r="H8" s="34">
        <v>12</v>
      </c>
      <c r="I8" s="38">
        <v>1</v>
      </c>
      <c r="J8" s="41">
        <f>(G8/12)*H8*I8</f>
        <v>0</v>
      </c>
    </row>
    <row r="9" spans="1:10" x14ac:dyDescent="0.3">
      <c r="A9" s="21"/>
      <c r="B9" s="21"/>
      <c r="C9" s="57">
        <v>0</v>
      </c>
      <c r="D9" s="57">
        <v>0</v>
      </c>
      <c r="E9" s="57">
        <v>0</v>
      </c>
      <c r="F9" s="60">
        <f t="shared" ref="F9:F36" si="0">SUM(C9:E9)</f>
        <v>0</v>
      </c>
      <c r="G9" s="40">
        <v>0</v>
      </c>
      <c r="H9" s="21">
        <v>0</v>
      </c>
      <c r="I9" s="39">
        <v>0</v>
      </c>
      <c r="J9" s="40">
        <f t="shared" ref="J9:J36" si="1">(G9/12)*H9*I9</f>
        <v>0</v>
      </c>
    </row>
    <row r="10" spans="1:10" x14ac:dyDescent="0.3">
      <c r="A10" s="34"/>
      <c r="B10" s="34"/>
      <c r="C10" s="57">
        <v>0</v>
      </c>
      <c r="D10" s="57">
        <v>0</v>
      </c>
      <c r="E10" s="57">
        <v>0</v>
      </c>
      <c r="F10" s="60">
        <f t="shared" si="0"/>
        <v>0</v>
      </c>
      <c r="G10" s="41">
        <v>0</v>
      </c>
      <c r="H10" s="34">
        <v>0</v>
      </c>
      <c r="I10" s="38">
        <v>0</v>
      </c>
      <c r="J10" s="41">
        <f t="shared" si="1"/>
        <v>0</v>
      </c>
    </row>
    <row r="11" spans="1:10" x14ac:dyDescent="0.3">
      <c r="A11" s="21"/>
      <c r="B11" s="21"/>
      <c r="C11" s="57">
        <v>0</v>
      </c>
      <c r="D11" s="57">
        <v>0</v>
      </c>
      <c r="E11" s="57">
        <v>0</v>
      </c>
      <c r="F11" s="60">
        <f t="shared" si="0"/>
        <v>0</v>
      </c>
      <c r="G11" s="40">
        <v>0</v>
      </c>
      <c r="H11" s="21">
        <v>0</v>
      </c>
      <c r="I11" s="39">
        <v>0</v>
      </c>
      <c r="J11" s="40">
        <f t="shared" si="1"/>
        <v>0</v>
      </c>
    </row>
    <row r="12" spans="1:10" x14ac:dyDescent="0.3">
      <c r="A12" s="34"/>
      <c r="B12" s="34"/>
      <c r="C12" s="57">
        <v>0</v>
      </c>
      <c r="D12" s="57">
        <v>0</v>
      </c>
      <c r="E12" s="57">
        <v>0</v>
      </c>
      <c r="F12" s="60">
        <f t="shared" si="0"/>
        <v>0</v>
      </c>
      <c r="G12" s="41">
        <v>0</v>
      </c>
      <c r="H12" s="34">
        <v>0</v>
      </c>
      <c r="I12" s="38">
        <v>0</v>
      </c>
      <c r="J12" s="41">
        <f t="shared" si="1"/>
        <v>0</v>
      </c>
    </row>
    <row r="13" spans="1:10" x14ac:dyDescent="0.3">
      <c r="A13" s="21"/>
      <c r="B13" s="21"/>
      <c r="C13" s="57">
        <v>0</v>
      </c>
      <c r="D13" s="57">
        <v>0</v>
      </c>
      <c r="E13" s="57">
        <v>0</v>
      </c>
      <c r="F13" s="60">
        <f t="shared" si="0"/>
        <v>0</v>
      </c>
      <c r="G13" s="40">
        <v>0</v>
      </c>
      <c r="H13" s="21">
        <v>0</v>
      </c>
      <c r="I13" s="39">
        <v>0</v>
      </c>
      <c r="J13" s="40">
        <f t="shared" si="1"/>
        <v>0</v>
      </c>
    </row>
    <row r="14" spans="1:10" x14ac:dyDescent="0.3">
      <c r="A14" s="34"/>
      <c r="B14" s="34"/>
      <c r="C14" s="57">
        <v>0</v>
      </c>
      <c r="D14" s="57">
        <v>0</v>
      </c>
      <c r="E14" s="57">
        <v>0</v>
      </c>
      <c r="F14" s="60">
        <f t="shared" si="0"/>
        <v>0</v>
      </c>
      <c r="G14" s="41">
        <v>0</v>
      </c>
      <c r="H14" s="34">
        <v>0</v>
      </c>
      <c r="I14" s="38">
        <v>0</v>
      </c>
      <c r="J14" s="41">
        <f t="shared" si="1"/>
        <v>0</v>
      </c>
    </row>
    <row r="15" spans="1:10" x14ac:dyDescent="0.3">
      <c r="A15" s="21"/>
      <c r="B15" s="21"/>
      <c r="C15" s="57">
        <v>0</v>
      </c>
      <c r="D15" s="57">
        <v>0</v>
      </c>
      <c r="E15" s="57">
        <v>0</v>
      </c>
      <c r="F15" s="60">
        <f t="shared" si="0"/>
        <v>0</v>
      </c>
      <c r="G15" s="40">
        <v>0</v>
      </c>
      <c r="H15" s="21">
        <v>0</v>
      </c>
      <c r="I15" s="39">
        <v>0</v>
      </c>
      <c r="J15" s="40">
        <f t="shared" si="1"/>
        <v>0</v>
      </c>
    </row>
    <row r="16" spans="1:10" x14ac:dyDescent="0.3">
      <c r="A16" s="34"/>
      <c r="B16" s="34"/>
      <c r="C16" s="57">
        <v>0</v>
      </c>
      <c r="D16" s="57">
        <v>0</v>
      </c>
      <c r="E16" s="57">
        <v>0</v>
      </c>
      <c r="F16" s="60">
        <f t="shared" si="0"/>
        <v>0</v>
      </c>
      <c r="G16" s="41">
        <v>0</v>
      </c>
      <c r="H16" s="34">
        <v>0</v>
      </c>
      <c r="I16" s="38">
        <v>0</v>
      </c>
      <c r="J16" s="41">
        <f t="shared" si="1"/>
        <v>0</v>
      </c>
    </row>
    <row r="17" spans="1:10" x14ac:dyDescent="0.3">
      <c r="A17" s="21"/>
      <c r="B17" s="21"/>
      <c r="C17" s="57">
        <v>0</v>
      </c>
      <c r="D17" s="57">
        <v>0</v>
      </c>
      <c r="E17" s="57">
        <v>0</v>
      </c>
      <c r="F17" s="60">
        <f t="shared" si="0"/>
        <v>0</v>
      </c>
      <c r="G17" s="40">
        <v>0</v>
      </c>
      <c r="H17" s="21">
        <v>0</v>
      </c>
      <c r="I17" s="39">
        <v>0</v>
      </c>
      <c r="J17" s="40">
        <f t="shared" si="1"/>
        <v>0</v>
      </c>
    </row>
    <row r="18" spans="1:10" x14ac:dyDescent="0.3">
      <c r="A18" s="34"/>
      <c r="B18" s="34"/>
      <c r="C18" s="57">
        <v>0</v>
      </c>
      <c r="D18" s="57">
        <v>0</v>
      </c>
      <c r="E18" s="57">
        <v>0</v>
      </c>
      <c r="F18" s="60">
        <f t="shared" si="0"/>
        <v>0</v>
      </c>
      <c r="G18" s="41">
        <v>0</v>
      </c>
      <c r="H18" s="34">
        <v>0</v>
      </c>
      <c r="I18" s="38">
        <v>0</v>
      </c>
      <c r="J18" s="41">
        <f t="shared" si="1"/>
        <v>0</v>
      </c>
    </row>
    <row r="19" spans="1:10" x14ac:dyDescent="0.3">
      <c r="A19" s="21"/>
      <c r="B19" s="21"/>
      <c r="C19" s="57">
        <v>0</v>
      </c>
      <c r="D19" s="57">
        <v>0</v>
      </c>
      <c r="E19" s="57">
        <v>0</v>
      </c>
      <c r="F19" s="60">
        <f t="shared" si="0"/>
        <v>0</v>
      </c>
      <c r="G19" s="40">
        <v>0</v>
      </c>
      <c r="H19" s="21">
        <v>0</v>
      </c>
      <c r="I19" s="39">
        <v>0</v>
      </c>
      <c r="J19" s="40">
        <f t="shared" si="1"/>
        <v>0</v>
      </c>
    </row>
    <row r="20" spans="1:10" x14ac:dyDescent="0.3">
      <c r="A20" s="34"/>
      <c r="B20" s="34"/>
      <c r="C20" s="57">
        <v>0</v>
      </c>
      <c r="D20" s="57">
        <v>0</v>
      </c>
      <c r="E20" s="57">
        <v>0</v>
      </c>
      <c r="F20" s="60">
        <f t="shared" si="0"/>
        <v>0</v>
      </c>
      <c r="G20" s="41">
        <v>0</v>
      </c>
      <c r="H20" s="34">
        <v>0</v>
      </c>
      <c r="I20" s="38">
        <v>0</v>
      </c>
      <c r="J20" s="41">
        <f t="shared" si="1"/>
        <v>0</v>
      </c>
    </row>
    <row r="21" spans="1:10" x14ac:dyDescent="0.3">
      <c r="A21" s="21"/>
      <c r="B21" s="21"/>
      <c r="C21" s="57">
        <v>0</v>
      </c>
      <c r="D21" s="57">
        <v>0</v>
      </c>
      <c r="E21" s="57">
        <v>0</v>
      </c>
      <c r="F21" s="60">
        <f t="shared" si="0"/>
        <v>0</v>
      </c>
      <c r="G21" s="40">
        <v>0</v>
      </c>
      <c r="H21" s="21">
        <v>0</v>
      </c>
      <c r="I21" s="39">
        <v>0</v>
      </c>
      <c r="J21" s="40">
        <f t="shared" si="1"/>
        <v>0</v>
      </c>
    </row>
    <row r="22" spans="1:10" x14ac:dyDescent="0.3">
      <c r="A22" s="34"/>
      <c r="B22" s="34"/>
      <c r="C22" s="57">
        <v>0</v>
      </c>
      <c r="D22" s="57">
        <v>0</v>
      </c>
      <c r="E22" s="57">
        <v>0</v>
      </c>
      <c r="F22" s="60">
        <f t="shared" si="0"/>
        <v>0</v>
      </c>
      <c r="G22" s="41">
        <v>0</v>
      </c>
      <c r="H22" s="34">
        <v>0</v>
      </c>
      <c r="I22" s="38">
        <v>0</v>
      </c>
      <c r="J22" s="41">
        <f t="shared" si="1"/>
        <v>0</v>
      </c>
    </row>
    <row r="23" spans="1:10" x14ac:dyDescent="0.3">
      <c r="A23" s="21"/>
      <c r="B23" s="21"/>
      <c r="C23" s="57">
        <v>0</v>
      </c>
      <c r="D23" s="57">
        <v>0</v>
      </c>
      <c r="E23" s="57">
        <v>0</v>
      </c>
      <c r="F23" s="60">
        <f t="shared" si="0"/>
        <v>0</v>
      </c>
      <c r="G23" s="40">
        <v>0</v>
      </c>
      <c r="H23" s="21">
        <v>0</v>
      </c>
      <c r="I23" s="39">
        <v>0</v>
      </c>
      <c r="J23" s="40">
        <f t="shared" si="1"/>
        <v>0</v>
      </c>
    </row>
    <row r="24" spans="1:10" x14ac:dyDescent="0.3">
      <c r="A24" s="34"/>
      <c r="B24" s="34"/>
      <c r="C24" s="57">
        <v>0</v>
      </c>
      <c r="D24" s="57">
        <v>0</v>
      </c>
      <c r="E24" s="57">
        <v>0</v>
      </c>
      <c r="F24" s="60">
        <f t="shared" si="0"/>
        <v>0</v>
      </c>
      <c r="G24" s="41">
        <v>0</v>
      </c>
      <c r="H24" s="34">
        <v>0</v>
      </c>
      <c r="I24" s="38">
        <v>0</v>
      </c>
      <c r="J24" s="41">
        <f t="shared" si="1"/>
        <v>0</v>
      </c>
    </row>
    <row r="25" spans="1:10" x14ac:dyDescent="0.3">
      <c r="A25" s="21"/>
      <c r="B25" s="21"/>
      <c r="C25" s="57">
        <v>0</v>
      </c>
      <c r="D25" s="57">
        <v>0</v>
      </c>
      <c r="E25" s="57">
        <v>0</v>
      </c>
      <c r="F25" s="60">
        <f t="shared" si="0"/>
        <v>0</v>
      </c>
      <c r="G25" s="40">
        <v>0</v>
      </c>
      <c r="H25" s="21">
        <v>0</v>
      </c>
      <c r="I25" s="39">
        <v>0</v>
      </c>
      <c r="J25" s="40">
        <f t="shared" si="1"/>
        <v>0</v>
      </c>
    </row>
    <row r="26" spans="1:10" x14ac:dyDescent="0.3">
      <c r="A26" s="34"/>
      <c r="B26" s="34"/>
      <c r="C26" s="57">
        <v>0</v>
      </c>
      <c r="D26" s="57">
        <v>0</v>
      </c>
      <c r="E26" s="57">
        <v>0</v>
      </c>
      <c r="F26" s="60">
        <f t="shared" si="0"/>
        <v>0</v>
      </c>
      <c r="G26" s="41">
        <v>0</v>
      </c>
      <c r="H26" s="34">
        <v>0</v>
      </c>
      <c r="I26" s="38">
        <v>0</v>
      </c>
      <c r="J26" s="41">
        <f t="shared" si="1"/>
        <v>0</v>
      </c>
    </row>
    <row r="27" spans="1:10" x14ac:dyDescent="0.3">
      <c r="A27" s="21"/>
      <c r="B27" s="21"/>
      <c r="C27" s="57">
        <v>0</v>
      </c>
      <c r="D27" s="57">
        <v>0</v>
      </c>
      <c r="E27" s="57">
        <v>0</v>
      </c>
      <c r="F27" s="60">
        <f t="shared" si="0"/>
        <v>0</v>
      </c>
      <c r="G27" s="40">
        <v>0</v>
      </c>
      <c r="H27" s="21">
        <v>0</v>
      </c>
      <c r="I27" s="39">
        <v>0</v>
      </c>
      <c r="J27" s="40">
        <f t="shared" si="1"/>
        <v>0</v>
      </c>
    </row>
    <row r="28" spans="1:10" x14ac:dyDescent="0.3">
      <c r="A28" s="34"/>
      <c r="B28" s="34"/>
      <c r="C28" s="57">
        <v>0</v>
      </c>
      <c r="D28" s="57">
        <v>0</v>
      </c>
      <c r="E28" s="57">
        <v>0</v>
      </c>
      <c r="F28" s="60">
        <f t="shared" si="0"/>
        <v>0</v>
      </c>
      <c r="G28" s="41">
        <v>0</v>
      </c>
      <c r="H28" s="34">
        <v>0</v>
      </c>
      <c r="I28" s="38">
        <v>0</v>
      </c>
      <c r="J28" s="41">
        <f t="shared" si="1"/>
        <v>0</v>
      </c>
    </row>
    <row r="29" spans="1:10" x14ac:dyDescent="0.3">
      <c r="A29" s="21"/>
      <c r="B29" s="21"/>
      <c r="C29" s="57">
        <v>0</v>
      </c>
      <c r="D29" s="57">
        <v>0</v>
      </c>
      <c r="E29" s="57">
        <v>0</v>
      </c>
      <c r="F29" s="60">
        <f t="shared" si="0"/>
        <v>0</v>
      </c>
      <c r="G29" s="40">
        <v>0</v>
      </c>
      <c r="H29" s="21">
        <v>0</v>
      </c>
      <c r="I29" s="39">
        <v>0</v>
      </c>
      <c r="J29" s="40">
        <f t="shared" si="1"/>
        <v>0</v>
      </c>
    </row>
    <row r="30" spans="1:10" x14ac:dyDescent="0.3">
      <c r="A30" s="34"/>
      <c r="B30" s="34"/>
      <c r="C30" s="57">
        <v>0</v>
      </c>
      <c r="D30" s="57">
        <v>0</v>
      </c>
      <c r="E30" s="57">
        <v>0</v>
      </c>
      <c r="F30" s="60">
        <f t="shared" si="0"/>
        <v>0</v>
      </c>
      <c r="G30" s="41">
        <v>0</v>
      </c>
      <c r="H30" s="34">
        <v>0</v>
      </c>
      <c r="I30" s="38">
        <v>0</v>
      </c>
      <c r="J30" s="41">
        <f t="shared" si="1"/>
        <v>0</v>
      </c>
    </row>
    <row r="31" spans="1:10" x14ac:dyDescent="0.3">
      <c r="A31" s="21"/>
      <c r="B31" s="21"/>
      <c r="C31" s="57">
        <v>0</v>
      </c>
      <c r="D31" s="57">
        <v>0</v>
      </c>
      <c r="E31" s="57">
        <v>0</v>
      </c>
      <c r="F31" s="60">
        <f t="shared" si="0"/>
        <v>0</v>
      </c>
      <c r="G31" s="40">
        <v>0</v>
      </c>
      <c r="H31" s="21">
        <v>0</v>
      </c>
      <c r="I31" s="39">
        <v>0</v>
      </c>
      <c r="J31" s="40">
        <f t="shared" si="1"/>
        <v>0</v>
      </c>
    </row>
    <row r="32" spans="1:10" x14ac:dyDescent="0.3">
      <c r="A32" s="34"/>
      <c r="B32" s="34"/>
      <c r="C32" s="57">
        <v>0</v>
      </c>
      <c r="D32" s="57">
        <v>0</v>
      </c>
      <c r="E32" s="57">
        <v>0</v>
      </c>
      <c r="F32" s="60">
        <f t="shared" si="0"/>
        <v>0</v>
      </c>
      <c r="G32" s="41">
        <v>0</v>
      </c>
      <c r="H32" s="34">
        <v>0</v>
      </c>
      <c r="I32" s="38">
        <v>0</v>
      </c>
      <c r="J32" s="41">
        <f t="shared" si="1"/>
        <v>0</v>
      </c>
    </row>
    <row r="33" spans="1:10" x14ac:dyDescent="0.3">
      <c r="A33" s="21"/>
      <c r="B33" s="21"/>
      <c r="C33" s="57">
        <v>0</v>
      </c>
      <c r="D33" s="57">
        <v>0</v>
      </c>
      <c r="E33" s="57">
        <v>0</v>
      </c>
      <c r="F33" s="60">
        <f t="shared" si="0"/>
        <v>0</v>
      </c>
      <c r="G33" s="40">
        <v>0</v>
      </c>
      <c r="H33" s="21">
        <v>0</v>
      </c>
      <c r="I33" s="39">
        <v>0</v>
      </c>
      <c r="J33" s="40">
        <f t="shared" si="1"/>
        <v>0</v>
      </c>
    </row>
    <row r="34" spans="1:10" x14ac:dyDescent="0.3">
      <c r="A34" s="34"/>
      <c r="B34" s="34"/>
      <c r="C34" s="57">
        <v>0</v>
      </c>
      <c r="D34" s="57">
        <v>0</v>
      </c>
      <c r="E34" s="57">
        <v>0</v>
      </c>
      <c r="F34" s="60">
        <f t="shared" si="0"/>
        <v>0</v>
      </c>
      <c r="G34" s="41">
        <v>0</v>
      </c>
      <c r="H34" s="34">
        <v>0</v>
      </c>
      <c r="I34" s="38">
        <v>0</v>
      </c>
      <c r="J34" s="41">
        <f t="shared" si="1"/>
        <v>0</v>
      </c>
    </row>
    <row r="35" spans="1:10" x14ac:dyDescent="0.3">
      <c r="A35" s="21"/>
      <c r="B35" s="21"/>
      <c r="C35" s="57">
        <v>0</v>
      </c>
      <c r="D35" s="57">
        <v>0</v>
      </c>
      <c r="E35" s="57">
        <v>0</v>
      </c>
      <c r="F35" s="60">
        <f t="shared" si="0"/>
        <v>0</v>
      </c>
      <c r="G35" s="40">
        <v>0</v>
      </c>
      <c r="H35" s="21">
        <v>0</v>
      </c>
      <c r="I35" s="39">
        <v>0</v>
      </c>
      <c r="J35" s="40">
        <f t="shared" si="1"/>
        <v>0</v>
      </c>
    </row>
    <row r="36" spans="1:10" x14ac:dyDescent="0.3">
      <c r="A36" s="34"/>
      <c r="B36" s="34"/>
      <c r="C36" s="57">
        <v>0</v>
      </c>
      <c r="D36" s="57">
        <v>0</v>
      </c>
      <c r="E36" s="57">
        <v>0</v>
      </c>
      <c r="F36" s="60">
        <f t="shared" si="0"/>
        <v>0</v>
      </c>
      <c r="G36" s="41">
        <v>0</v>
      </c>
      <c r="H36" s="34">
        <v>0</v>
      </c>
      <c r="I36" s="38">
        <v>0</v>
      </c>
      <c r="J36" s="41">
        <f t="shared" si="1"/>
        <v>0</v>
      </c>
    </row>
    <row r="37" spans="1:10" x14ac:dyDescent="0.3">
      <c r="A37" s="24"/>
      <c r="B37" s="25" t="s">
        <v>220</v>
      </c>
      <c r="C37" s="60">
        <f>SUM(C8:C36)</f>
        <v>0</v>
      </c>
      <c r="D37" s="60">
        <f t="shared" ref="D37:J37" si="2">SUM(D8:D36)</f>
        <v>0</v>
      </c>
      <c r="E37" s="60">
        <f t="shared" si="2"/>
        <v>0</v>
      </c>
      <c r="F37" s="60">
        <f t="shared" si="2"/>
        <v>0</v>
      </c>
      <c r="G37" s="26">
        <f t="shared" si="2"/>
        <v>0</v>
      </c>
      <c r="H37" s="27"/>
      <c r="I37" s="28"/>
      <c r="J37" s="26">
        <f t="shared" si="2"/>
        <v>0</v>
      </c>
    </row>
    <row r="38" spans="1:10" x14ac:dyDescent="0.3">
      <c r="A38" s="43" t="s">
        <v>215</v>
      </c>
      <c r="B38" s="46"/>
      <c r="C38" s="61" t="s">
        <v>209</v>
      </c>
      <c r="D38" s="61" t="s">
        <v>210</v>
      </c>
      <c r="E38" s="61" t="s">
        <v>211</v>
      </c>
      <c r="F38" s="61" t="s">
        <v>16</v>
      </c>
      <c r="G38" s="45"/>
      <c r="H38" s="45"/>
      <c r="I38" s="45"/>
      <c r="J38" s="47"/>
    </row>
    <row r="39" spans="1:10" x14ac:dyDescent="0.3">
      <c r="A39" s="29" t="s">
        <v>216</v>
      </c>
      <c r="B39" s="30">
        <v>0</v>
      </c>
      <c r="C39" s="57">
        <v>0</v>
      </c>
      <c r="D39" s="57">
        <v>0</v>
      </c>
      <c r="E39" s="57">
        <v>0</v>
      </c>
      <c r="F39" s="60">
        <f>SUM(C39:E39)</f>
        <v>0</v>
      </c>
    </row>
    <row r="40" spans="1:10" x14ac:dyDescent="0.3">
      <c r="A40" s="35" t="s">
        <v>217</v>
      </c>
      <c r="B40" s="36">
        <v>0</v>
      </c>
      <c r="C40" s="348">
        <v>0</v>
      </c>
      <c r="D40" s="348">
        <v>0</v>
      </c>
      <c r="E40" s="348">
        <v>0</v>
      </c>
      <c r="F40" s="60">
        <v>0</v>
      </c>
    </row>
    <row r="41" spans="1:10" x14ac:dyDescent="0.3">
      <c r="A41" s="29" t="s">
        <v>218</v>
      </c>
      <c r="B41" s="30">
        <v>0</v>
      </c>
      <c r="C41" s="348">
        <v>0</v>
      </c>
      <c r="D41" s="348">
        <v>0</v>
      </c>
      <c r="E41" s="348">
        <v>0</v>
      </c>
      <c r="F41" s="60">
        <v>0</v>
      </c>
      <c r="I41" s="17" t="s">
        <v>273</v>
      </c>
    </row>
    <row r="42" spans="1:10" ht="33" x14ac:dyDescent="0.3">
      <c r="A42" s="37" t="s">
        <v>219</v>
      </c>
      <c r="B42" s="35" t="s">
        <v>271</v>
      </c>
      <c r="C42" s="70"/>
      <c r="D42" s="70"/>
      <c r="E42" s="70"/>
      <c r="F42" s="70"/>
      <c r="I42" s="17" t="s">
        <v>271</v>
      </c>
    </row>
    <row r="43" spans="1:10" x14ac:dyDescent="0.3">
      <c r="A43" s="29"/>
      <c r="B43" s="29"/>
      <c r="C43" s="70"/>
      <c r="D43" s="70"/>
      <c r="E43" s="70"/>
      <c r="F43" s="70"/>
    </row>
    <row r="44" spans="1:10" x14ac:dyDescent="0.3">
      <c r="A44" s="24"/>
      <c r="B44" s="25" t="s">
        <v>221</v>
      </c>
      <c r="C44" s="60">
        <f t="shared" ref="C44:E44" si="3">SUM(C39:C41)</f>
        <v>0</v>
      </c>
      <c r="D44" s="60">
        <f t="shared" si="3"/>
        <v>0</v>
      </c>
      <c r="E44" s="60">
        <f t="shared" si="3"/>
        <v>0</v>
      </c>
      <c r="F44" s="60">
        <f>SUM(F39:F41)</f>
        <v>0</v>
      </c>
    </row>
    <row r="45" spans="1:10" x14ac:dyDescent="0.3">
      <c r="A45" s="43" t="s">
        <v>222</v>
      </c>
      <c r="B45" s="45"/>
      <c r="C45" s="61" t="s">
        <v>209</v>
      </c>
      <c r="D45" s="61" t="s">
        <v>210</v>
      </c>
      <c r="E45" s="61" t="s">
        <v>211</v>
      </c>
      <c r="F45" s="61" t="s">
        <v>16</v>
      </c>
    </row>
    <row r="46" spans="1:10" x14ac:dyDescent="0.3">
      <c r="A46" s="31" t="s">
        <v>235</v>
      </c>
      <c r="B46" s="31">
        <v>0</v>
      </c>
      <c r="C46" s="57">
        <v>0</v>
      </c>
      <c r="D46" s="57">
        <v>0</v>
      </c>
      <c r="E46" s="57">
        <v>0</v>
      </c>
      <c r="F46" s="60">
        <f>SUM(C46:E46)</f>
        <v>0</v>
      </c>
    </row>
    <row r="47" spans="1:10" x14ac:dyDescent="0.3">
      <c r="A47" s="33" t="s">
        <v>236</v>
      </c>
      <c r="B47" s="344">
        <v>0</v>
      </c>
      <c r="C47" s="57">
        <v>0</v>
      </c>
      <c r="D47" s="57">
        <v>0</v>
      </c>
      <c r="E47" s="57">
        <v>0</v>
      </c>
      <c r="F47" s="60">
        <f t="shared" ref="F47:F62" si="4">SUM(C47:E47)</f>
        <v>0</v>
      </c>
    </row>
    <row r="48" spans="1:10" x14ac:dyDescent="0.3">
      <c r="A48" s="31" t="s">
        <v>237</v>
      </c>
      <c r="B48" s="345">
        <v>0</v>
      </c>
      <c r="C48" s="57">
        <v>0</v>
      </c>
      <c r="D48" s="57">
        <v>0</v>
      </c>
      <c r="E48" s="57">
        <v>0</v>
      </c>
      <c r="F48" s="60">
        <f t="shared" si="4"/>
        <v>0</v>
      </c>
    </row>
    <row r="49" spans="1:6" x14ac:dyDescent="0.3">
      <c r="A49" s="33" t="s">
        <v>238</v>
      </c>
      <c r="B49" s="33" t="s">
        <v>239</v>
      </c>
      <c r="C49" s="57">
        <v>0</v>
      </c>
      <c r="D49" s="57">
        <v>0</v>
      </c>
      <c r="E49" s="57">
        <v>0</v>
      </c>
      <c r="F49" s="60">
        <f t="shared" si="4"/>
        <v>0</v>
      </c>
    </row>
    <row r="50" spans="1:6" x14ac:dyDescent="0.3">
      <c r="A50" s="31">
        <v>0</v>
      </c>
      <c r="B50" s="345">
        <v>0</v>
      </c>
      <c r="C50" s="57">
        <v>0</v>
      </c>
      <c r="D50" s="57">
        <v>0</v>
      </c>
      <c r="E50" s="57">
        <v>0</v>
      </c>
      <c r="F50" s="60">
        <f t="shared" si="4"/>
        <v>0</v>
      </c>
    </row>
    <row r="51" spans="1:6" x14ac:dyDescent="0.3">
      <c r="A51" s="33" t="s">
        <v>225</v>
      </c>
      <c r="B51" s="33"/>
      <c r="C51" s="57">
        <v>0</v>
      </c>
      <c r="D51" s="57">
        <v>0</v>
      </c>
      <c r="E51" s="57">
        <v>0</v>
      </c>
      <c r="F51" s="60">
        <f t="shared" si="4"/>
        <v>0</v>
      </c>
    </row>
    <row r="52" spans="1:6" x14ac:dyDescent="0.3">
      <c r="A52" s="31"/>
      <c r="B52" s="31"/>
      <c r="C52" s="57">
        <v>0</v>
      </c>
      <c r="D52" s="57">
        <v>0</v>
      </c>
      <c r="E52" s="57">
        <v>0</v>
      </c>
      <c r="F52" s="60">
        <f t="shared" si="4"/>
        <v>0</v>
      </c>
    </row>
    <row r="53" spans="1:6" x14ac:dyDescent="0.3">
      <c r="A53" s="33"/>
      <c r="B53" s="33"/>
      <c r="C53" s="57">
        <v>0</v>
      </c>
      <c r="D53" s="57">
        <v>0</v>
      </c>
      <c r="E53" s="57">
        <v>0</v>
      </c>
      <c r="F53" s="60">
        <f t="shared" si="4"/>
        <v>0</v>
      </c>
    </row>
    <row r="54" spans="1:6" x14ac:dyDescent="0.3">
      <c r="A54" s="31"/>
      <c r="B54" s="31"/>
      <c r="C54" s="57">
        <v>0</v>
      </c>
      <c r="D54" s="57">
        <v>0</v>
      </c>
      <c r="E54" s="57">
        <v>0</v>
      </c>
      <c r="F54" s="60">
        <f t="shared" si="4"/>
        <v>0</v>
      </c>
    </row>
    <row r="55" spans="1:6" x14ac:dyDescent="0.3">
      <c r="A55" s="33"/>
      <c r="B55" s="33"/>
      <c r="C55" s="57">
        <v>0</v>
      </c>
      <c r="D55" s="57">
        <v>0</v>
      </c>
      <c r="E55" s="57">
        <v>0</v>
      </c>
      <c r="F55" s="60">
        <f t="shared" si="4"/>
        <v>0</v>
      </c>
    </row>
    <row r="56" spans="1:6" x14ac:dyDescent="0.3">
      <c r="A56" s="31"/>
      <c r="B56" s="31"/>
      <c r="C56" s="57">
        <v>0</v>
      </c>
      <c r="D56" s="57">
        <v>0</v>
      </c>
      <c r="E56" s="57">
        <v>0</v>
      </c>
      <c r="F56" s="60">
        <f t="shared" si="4"/>
        <v>0</v>
      </c>
    </row>
    <row r="57" spans="1:6" x14ac:dyDescent="0.3">
      <c r="A57" s="33"/>
      <c r="B57" s="33"/>
      <c r="C57" s="57">
        <v>0</v>
      </c>
      <c r="D57" s="57">
        <v>0</v>
      </c>
      <c r="E57" s="57">
        <v>0</v>
      </c>
      <c r="F57" s="60">
        <f t="shared" si="4"/>
        <v>0</v>
      </c>
    </row>
    <row r="58" spans="1:6" x14ac:dyDescent="0.3">
      <c r="A58" s="31"/>
      <c r="B58" s="31"/>
      <c r="C58" s="57">
        <v>0</v>
      </c>
      <c r="D58" s="57">
        <v>0</v>
      </c>
      <c r="E58" s="57">
        <v>0</v>
      </c>
      <c r="F58" s="60">
        <f t="shared" si="4"/>
        <v>0</v>
      </c>
    </row>
    <row r="59" spans="1:6" x14ac:dyDescent="0.3">
      <c r="A59" s="33" t="s">
        <v>285</v>
      </c>
      <c r="B59" s="33"/>
      <c r="C59" s="57">
        <v>0</v>
      </c>
      <c r="D59" s="57">
        <v>0</v>
      </c>
      <c r="E59" s="57">
        <v>0</v>
      </c>
      <c r="F59" s="60">
        <f t="shared" si="4"/>
        <v>0</v>
      </c>
    </row>
    <row r="60" spans="1:6" x14ac:dyDescent="0.3">
      <c r="A60" s="31"/>
      <c r="B60" s="31"/>
      <c r="C60" s="57">
        <v>0</v>
      </c>
      <c r="D60" s="57">
        <v>0</v>
      </c>
      <c r="E60" s="57">
        <v>0</v>
      </c>
      <c r="F60" s="60">
        <f t="shared" si="4"/>
        <v>0</v>
      </c>
    </row>
    <row r="61" spans="1:6" x14ac:dyDescent="0.3">
      <c r="A61" s="33"/>
      <c r="B61" s="33"/>
      <c r="C61" s="57">
        <v>0</v>
      </c>
      <c r="D61" s="57">
        <v>0</v>
      </c>
      <c r="E61" s="57">
        <v>0</v>
      </c>
      <c r="F61" s="60">
        <f t="shared" si="4"/>
        <v>0</v>
      </c>
    </row>
    <row r="62" spans="1:6" x14ac:dyDescent="0.3">
      <c r="A62" s="31"/>
      <c r="B62" s="31"/>
      <c r="C62" s="57">
        <v>0</v>
      </c>
      <c r="D62" s="57">
        <v>0</v>
      </c>
      <c r="E62" s="57">
        <v>0</v>
      </c>
      <c r="F62" s="60">
        <f t="shared" si="4"/>
        <v>0</v>
      </c>
    </row>
    <row r="63" spans="1:6" x14ac:dyDescent="0.3">
      <c r="A63" s="24"/>
      <c r="B63" s="24" t="s">
        <v>224</v>
      </c>
      <c r="C63" s="60">
        <f>SUM(C46:C62)</f>
        <v>0</v>
      </c>
      <c r="D63" s="60">
        <f t="shared" ref="D63:F63" si="5">SUM(D46:D62)</f>
        <v>0</v>
      </c>
      <c r="E63" s="60">
        <f t="shared" si="5"/>
        <v>0</v>
      </c>
      <c r="F63" s="60">
        <f t="shared" si="5"/>
        <v>0</v>
      </c>
    </row>
    <row r="64" spans="1:6" x14ac:dyDescent="0.3">
      <c r="A64" s="43" t="s">
        <v>226</v>
      </c>
      <c r="B64" s="44"/>
      <c r="C64" s="61" t="s">
        <v>209</v>
      </c>
      <c r="D64" s="61" t="s">
        <v>210</v>
      </c>
      <c r="E64" s="61" t="s">
        <v>211</v>
      </c>
      <c r="F64" s="61" t="s">
        <v>16</v>
      </c>
    </row>
    <row r="65" spans="1:6" x14ac:dyDescent="0.3">
      <c r="A65" s="32"/>
      <c r="B65" s="32"/>
      <c r="C65" s="57">
        <v>0</v>
      </c>
      <c r="D65" s="57">
        <v>0</v>
      </c>
      <c r="E65" s="57">
        <v>0</v>
      </c>
      <c r="F65" s="60">
        <f>SUM(C65:E65)</f>
        <v>0</v>
      </c>
    </row>
    <row r="66" spans="1:6" x14ac:dyDescent="0.3">
      <c r="A66" s="42"/>
      <c r="B66" s="42"/>
      <c r="C66" s="57">
        <v>0</v>
      </c>
      <c r="D66" s="57">
        <v>0</v>
      </c>
      <c r="E66" s="57">
        <v>0</v>
      </c>
      <c r="F66" s="60">
        <f t="shared" ref="F66:F69" si="6">SUM(C66:E66)</f>
        <v>0</v>
      </c>
    </row>
    <row r="67" spans="1:6" x14ac:dyDescent="0.3">
      <c r="A67" s="32"/>
      <c r="B67" s="32"/>
      <c r="C67" s="57">
        <v>0</v>
      </c>
      <c r="D67" s="57">
        <v>0</v>
      </c>
      <c r="E67" s="57">
        <v>0</v>
      </c>
      <c r="F67" s="60">
        <f t="shared" si="6"/>
        <v>0</v>
      </c>
    </row>
    <row r="68" spans="1:6" x14ac:dyDescent="0.3">
      <c r="A68" s="42"/>
      <c r="B68" s="42"/>
      <c r="C68" s="57">
        <v>0</v>
      </c>
      <c r="D68" s="57">
        <v>0</v>
      </c>
      <c r="E68" s="57">
        <v>0</v>
      </c>
      <c r="F68" s="60">
        <f t="shared" si="6"/>
        <v>0</v>
      </c>
    </row>
    <row r="69" spans="1:6" x14ac:dyDescent="0.3">
      <c r="A69" s="32"/>
      <c r="B69" s="32"/>
      <c r="C69" s="57">
        <v>0</v>
      </c>
      <c r="D69" s="57">
        <v>0</v>
      </c>
      <c r="E69" s="57">
        <v>0</v>
      </c>
      <c r="F69" s="60">
        <f t="shared" si="6"/>
        <v>0</v>
      </c>
    </row>
    <row r="70" spans="1:6" x14ac:dyDescent="0.3">
      <c r="A70" s="24"/>
      <c r="B70" s="24" t="s">
        <v>227</v>
      </c>
      <c r="C70" s="60">
        <f>SUM(C65:C69)</f>
        <v>0</v>
      </c>
      <c r="D70" s="60">
        <f t="shared" ref="D70:F70" si="7">SUM(D65:D69)</f>
        <v>0</v>
      </c>
      <c r="E70" s="60">
        <f t="shared" si="7"/>
        <v>0</v>
      </c>
      <c r="F70" s="60">
        <f t="shared" si="7"/>
        <v>0</v>
      </c>
    </row>
    <row r="71" spans="1:6" x14ac:dyDescent="0.3">
      <c r="A71" s="43" t="s">
        <v>232</v>
      </c>
      <c r="B71" s="44"/>
      <c r="C71" s="61" t="s">
        <v>209</v>
      </c>
      <c r="D71" s="61" t="s">
        <v>210</v>
      </c>
      <c r="E71" s="61" t="s">
        <v>211</v>
      </c>
      <c r="F71" s="61" t="s">
        <v>16</v>
      </c>
    </row>
    <row r="72" spans="1:6" x14ac:dyDescent="0.3">
      <c r="A72" s="51"/>
      <c r="B72" s="51"/>
      <c r="C72" s="57">
        <v>0</v>
      </c>
      <c r="D72" s="57">
        <v>0</v>
      </c>
      <c r="E72" s="57">
        <v>0</v>
      </c>
      <c r="F72" s="60">
        <f>SUM(C72:E72)</f>
        <v>0</v>
      </c>
    </row>
    <row r="73" spans="1:6" x14ac:dyDescent="0.3">
      <c r="A73" s="52"/>
      <c r="B73" s="52"/>
      <c r="C73" s="57">
        <v>0</v>
      </c>
      <c r="D73" s="57">
        <v>0</v>
      </c>
      <c r="E73" s="57">
        <v>0</v>
      </c>
      <c r="F73" s="60">
        <f t="shared" ref="F73:F84" si="8">SUM(C73:E73)</f>
        <v>0</v>
      </c>
    </row>
    <row r="74" spans="1:6" x14ac:dyDescent="0.3">
      <c r="A74" s="51"/>
      <c r="B74" s="51"/>
      <c r="C74" s="57">
        <v>0</v>
      </c>
      <c r="D74" s="57">
        <v>0</v>
      </c>
      <c r="E74" s="57">
        <v>0</v>
      </c>
      <c r="F74" s="60">
        <f t="shared" si="8"/>
        <v>0</v>
      </c>
    </row>
    <row r="75" spans="1:6" x14ac:dyDescent="0.3">
      <c r="A75" s="52"/>
      <c r="B75" s="52"/>
      <c r="C75" s="57">
        <v>0</v>
      </c>
      <c r="D75" s="57">
        <v>0</v>
      </c>
      <c r="E75" s="57">
        <v>0</v>
      </c>
      <c r="F75" s="60">
        <f t="shared" si="8"/>
        <v>0</v>
      </c>
    </row>
    <row r="76" spans="1:6" x14ac:dyDescent="0.3">
      <c r="A76" s="51"/>
      <c r="B76" s="51"/>
      <c r="C76" s="57">
        <v>0</v>
      </c>
      <c r="D76" s="57">
        <v>0</v>
      </c>
      <c r="E76" s="57">
        <v>0</v>
      </c>
      <c r="F76" s="60">
        <f t="shared" si="8"/>
        <v>0</v>
      </c>
    </row>
    <row r="77" spans="1:6" x14ac:dyDescent="0.3">
      <c r="A77" s="52"/>
      <c r="B77" s="52"/>
      <c r="C77" s="57">
        <v>0</v>
      </c>
      <c r="D77" s="57">
        <v>0</v>
      </c>
      <c r="E77" s="57">
        <v>0</v>
      </c>
      <c r="F77" s="60">
        <f t="shared" si="8"/>
        <v>0</v>
      </c>
    </row>
    <row r="78" spans="1:6" x14ac:dyDescent="0.3">
      <c r="A78" s="51"/>
      <c r="B78" s="51"/>
      <c r="C78" s="57">
        <v>0</v>
      </c>
      <c r="D78" s="57">
        <v>0</v>
      </c>
      <c r="E78" s="57">
        <v>0</v>
      </c>
      <c r="F78" s="60">
        <f t="shared" si="8"/>
        <v>0</v>
      </c>
    </row>
    <row r="79" spans="1:6" x14ac:dyDescent="0.3">
      <c r="A79" s="52"/>
      <c r="B79" s="52"/>
      <c r="C79" s="57">
        <v>0</v>
      </c>
      <c r="D79" s="57">
        <v>0</v>
      </c>
      <c r="E79" s="57">
        <v>0</v>
      </c>
      <c r="F79" s="60">
        <f t="shared" si="8"/>
        <v>0</v>
      </c>
    </row>
    <row r="80" spans="1:6" x14ac:dyDescent="0.3">
      <c r="A80" s="51"/>
      <c r="B80" s="51"/>
      <c r="C80" s="57">
        <v>0</v>
      </c>
      <c r="D80" s="57">
        <v>0</v>
      </c>
      <c r="E80" s="57">
        <v>0</v>
      </c>
      <c r="F80" s="60">
        <f t="shared" si="8"/>
        <v>0</v>
      </c>
    </row>
    <row r="81" spans="1:9" x14ac:dyDescent="0.3">
      <c r="A81" s="52"/>
      <c r="B81" s="52"/>
      <c r="C81" s="57">
        <v>0</v>
      </c>
      <c r="D81" s="57">
        <v>0</v>
      </c>
      <c r="E81" s="57">
        <v>0</v>
      </c>
      <c r="F81" s="60">
        <f t="shared" si="8"/>
        <v>0</v>
      </c>
    </row>
    <row r="82" spans="1:9" x14ac:dyDescent="0.3">
      <c r="A82" s="51"/>
      <c r="B82" s="51"/>
      <c r="C82" s="57">
        <v>0</v>
      </c>
      <c r="D82" s="57">
        <v>0</v>
      </c>
      <c r="E82" s="57">
        <v>0</v>
      </c>
      <c r="F82" s="60">
        <f t="shared" si="8"/>
        <v>0</v>
      </c>
    </row>
    <row r="83" spans="1:9" x14ac:dyDescent="0.3">
      <c r="A83" s="52"/>
      <c r="B83" s="52"/>
      <c r="C83" s="57">
        <v>0</v>
      </c>
      <c r="D83" s="57">
        <v>0</v>
      </c>
      <c r="E83" s="57">
        <v>0</v>
      </c>
      <c r="F83" s="60">
        <f t="shared" si="8"/>
        <v>0</v>
      </c>
    </row>
    <row r="84" spans="1:9" x14ac:dyDescent="0.3">
      <c r="A84" s="51"/>
      <c r="B84" s="51"/>
      <c r="C84" s="57">
        <v>0</v>
      </c>
      <c r="D84" s="57">
        <v>0</v>
      </c>
      <c r="E84" s="57">
        <v>0</v>
      </c>
      <c r="F84" s="60">
        <f t="shared" si="8"/>
        <v>0</v>
      </c>
    </row>
    <row r="85" spans="1:9" x14ac:dyDescent="0.3">
      <c r="A85" s="24"/>
      <c r="B85" s="24" t="s">
        <v>233</v>
      </c>
      <c r="C85" s="60">
        <f>SUM(C72:C84)</f>
        <v>0</v>
      </c>
      <c r="D85" s="60">
        <f t="shared" ref="D85:F85" si="9">SUM(D72:D84)</f>
        <v>0</v>
      </c>
      <c r="E85" s="60">
        <f t="shared" si="9"/>
        <v>0</v>
      </c>
      <c r="F85" s="60">
        <f t="shared" si="9"/>
        <v>0</v>
      </c>
    </row>
    <row r="86" spans="1:9" x14ac:dyDescent="0.3">
      <c r="A86" s="43" t="s">
        <v>234</v>
      </c>
      <c r="B86" s="44"/>
      <c r="C86" s="61" t="s">
        <v>209</v>
      </c>
      <c r="D86" s="61" t="s">
        <v>210</v>
      </c>
      <c r="E86" s="61" t="s">
        <v>211</v>
      </c>
      <c r="F86" s="61" t="s">
        <v>16</v>
      </c>
    </row>
    <row r="87" spans="1:9" x14ac:dyDescent="0.3">
      <c r="A87" s="48" t="s">
        <v>228</v>
      </c>
      <c r="B87" s="49">
        <v>10000</v>
      </c>
      <c r="C87" s="70">
        <v>0</v>
      </c>
      <c r="D87" s="70">
        <v>0</v>
      </c>
      <c r="E87" s="70">
        <v>0</v>
      </c>
      <c r="F87" s="70">
        <v>0</v>
      </c>
    </row>
    <row r="88" spans="1:9" x14ac:dyDescent="0.3">
      <c r="A88" s="50" t="s">
        <v>229</v>
      </c>
      <c r="B88" s="50"/>
      <c r="C88" s="70">
        <v>0</v>
      </c>
      <c r="D88" s="70">
        <v>0</v>
      </c>
      <c r="E88" s="70">
        <v>0</v>
      </c>
      <c r="F88" s="70">
        <v>0</v>
      </c>
      <c r="G88" s="50" t="s">
        <v>281</v>
      </c>
      <c r="I88" s="17" t="s">
        <v>282</v>
      </c>
    </row>
    <row r="89" spans="1:9" x14ac:dyDescent="0.3">
      <c r="A89" s="48"/>
      <c r="B89" s="48"/>
      <c r="C89" s="57">
        <v>0</v>
      </c>
      <c r="D89" s="57">
        <v>0</v>
      </c>
      <c r="E89" s="57">
        <v>0</v>
      </c>
      <c r="F89" s="60">
        <f>SUM(C89:E89)</f>
        <v>0</v>
      </c>
      <c r="G89" s="48" t="str">
        <f>IF(F89&lt;$B$87,$I$89,$I$88)</f>
        <v>Below</v>
      </c>
      <c r="I89" s="17" t="s">
        <v>283</v>
      </c>
    </row>
    <row r="90" spans="1:9" x14ac:dyDescent="0.3">
      <c r="A90" s="50"/>
      <c r="B90" s="50"/>
      <c r="C90" s="57">
        <v>0</v>
      </c>
      <c r="D90" s="57">
        <v>0</v>
      </c>
      <c r="E90" s="57">
        <v>0</v>
      </c>
      <c r="F90" s="60">
        <f t="shared" ref="F90:F102" si="10">SUM(C90:E90)</f>
        <v>0</v>
      </c>
      <c r="G90" s="50" t="str">
        <f t="shared" ref="G90:G102" si="11">IF(F90&lt;$B$87,$I$89,$I$88)</f>
        <v>Below</v>
      </c>
    </row>
    <row r="91" spans="1:9" x14ac:dyDescent="0.3">
      <c r="A91" s="48"/>
      <c r="B91" s="48"/>
      <c r="C91" s="57">
        <v>0</v>
      </c>
      <c r="D91" s="57">
        <v>0</v>
      </c>
      <c r="E91" s="57">
        <v>0</v>
      </c>
      <c r="F91" s="60">
        <f t="shared" si="10"/>
        <v>0</v>
      </c>
      <c r="G91" s="48" t="str">
        <f t="shared" si="11"/>
        <v>Below</v>
      </c>
    </row>
    <row r="92" spans="1:9" x14ac:dyDescent="0.3">
      <c r="A92" s="50"/>
      <c r="B92" s="50"/>
      <c r="C92" s="57">
        <v>0</v>
      </c>
      <c r="D92" s="57">
        <v>0</v>
      </c>
      <c r="E92" s="57">
        <v>0</v>
      </c>
      <c r="F92" s="60">
        <f t="shared" si="10"/>
        <v>0</v>
      </c>
      <c r="G92" s="50" t="str">
        <f t="shared" si="11"/>
        <v>Below</v>
      </c>
    </row>
    <row r="93" spans="1:9" x14ac:dyDescent="0.3">
      <c r="A93" s="48"/>
      <c r="B93" s="48"/>
      <c r="C93" s="57">
        <v>0</v>
      </c>
      <c r="D93" s="57">
        <v>0</v>
      </c>
      <c r="E93" s="57">
        <v>0</v>
      </c>
      <c r="F93" s="60">
        <f t="shared" si="10"/>
        <v>0</v>
      </c>
      <c r="G93" s="48" t="str">
        <f t="shared" si="11"/>
        <v>Below</v>
      </c>
    </row>
    <row r="94" spans="1:9" x14ac:dyDescent="0.3">
      <c r="A94" s="50"/>
      <c r="B94" s="50"/>
      <c r="C94" s="57">
        <v>0</v>
      </c>
      <c r="D94" s="57">
        <v>0</v>
      </c>
      <c r="E94" s="57">
        <v>0</v>
      </c>
      <c r="F94" s="60">
        <f t="shared" si="10"/>
        <v>0</v>
      </c>
      <c r="G94" s="50" t="str">
        <f t="shared" si="11"/>
        <v>Below</v>
      </c>
    </row>
    <row r="95" spans="1:9" x14ac:dyDescent="0.3">
      <c r="A95" s="48"/>
      <c r="B95" s="48"/>
      <c r="C95" s="57">
        <v>0</v>
      </c>
      <c r="D95" s="57">
        <v>0</v>
      </c>
      <c r="E95" s="57">
        <v>0</v>
      </c>
      <c r="F95" s="60">
        <f t="shared" si="10"/>
        <v>0</v>
      </c>
      <c r="G95" s="48" t="str">
        <f t="shared" si="11"/>
        <v>Below</v>
      </c>
    </row>
    <row r="96" spans="1:9" x14ac:dyDescent="0.3">
      <c r="A96" s="50"/>
      <c r="B96" s="50"/>
      <c r="C96" s="57">
        <v>0</v>
      </c>
      <c r="D96" s="57">
        <v>0</v>
      </c>
      <c r="E96" s="57">
        <v>0</v>
      </c>
      <c r="F96" s="60">
        <f t="shared" si="10"/>
        <v>0</v>
      </c>
      <c r="G96" s="50" t="str">
        <f t="shared" si="11"/>
        <v>Below</v>
      </c>
    </row>
    <row r="97" spans="1:7" x14ac:dyDescent="0.3">
      <c r="A97" s="48"/>
      <c r="B97" s="48"/>
      <c r="C97" s="57">
        <v>0</v>
      </c>
      <c r="D97" s="57">
        <v>0</v>
      </c>
      <c r="E97" s="57">
        <v>0</v>
      </c>
      <c r="F97" s="60">
        <f t="shared" si="10"/>
        <v>0</v>
      </c>
      <c r="G97" s="48" t="str">
        <f t="shared" si="11"/>
        <v>Below</v>
      </c>
    </row>
    <row r="98" spans="1:7" x14ac:dyDescent="0.3">
      <c r="A98" s="50"/>
      <c r="B98" s="50"/>
      <c r="C98" s="57">
        <v>0</v>
      </c>
      <c r="D98" s="57">
        <v>0</v>
      </c>
      <c r="E98" s="57">
        <v>0</v>
      </c>
      <c r="F98" s="60">
        <f t="shared" si="10"/>
        <v>0</v>
      </c>
      <c r="G98" s="50" t="str">
        <f t="shared" si="11"/>
        <v>Below</v>
      </c>
    </row>
    <row r="99" spans="1:7" x14ac:dyDescent="0.3">
      <c r="A99" s="48"/>
      <c r="B99" s="48"/>
      <c r="C99" s="57">
        <v>0</v>
      </c>
      <c r="D99" s="57">
        <v>0</v>
      </c>
      <c r="E99" s="57">
        <v>0</v>
      </c>
      <c r="F99" s="60">
        <f t="shared" si="10"/>
        <v>0</v>
      </c>
      <c r="G99" s="48" t="str">
        <f t="shared" si="11"/>
        <v>Below</v>
      </c>
    </row>
    <row r="100" spans="1:7" x14ac:dyDescent="0.3">
      <c r="A100" s="50"/>
      <c r="B100" s="50"/>
      <c r="C100" s="57">
        <v>0</v>
      </c>
      <c r="D100" s="57">
        <v>0</v>
      </c>
      <c r="E100" s="57">
        <v>0</v>
      </c>
      <c r="F100" s="60">
        <f t="shared" si="10"/>
        <v>0</v>
      </c>
      <c r="G100" s="50" t="str">
        <f t="shared" si="11"/>
        <v>Below</v>
      </c>
    </row>
    <row r="101" spans="1:7" x14ac:dyDescent="0.3">
      <c r="A101" s="48"/>
      <c r="B101" s="48"/>
      <c r="C101" s="57">
        <v>0</v>
      </c>
      <c r="D101" s="57">
        <v>0</v>
      </c>
      <c r="E101" s="57">
        <v>0</v>
      </c>
      <c r="F101" s="60">
        <f t="shared" si="10"/>
        <v>0</v>
      </c>
      <c r="G101" s="48" t="str">
        <f t="shared" si="11"/>
        <v>Below</v>
      </c>
    </row>
    <row r="102" spans="1:7" x14ac:dyDescent="0.3">
      <c r="A102" s="50"/>
      <c r="B102" s="50"/>
      <c r="C102" s="57">
        <v>0</v>
      </c>
      <c r="D102" s="57">
        <v>0</v>
      </c>
      <c r="E102" s="57">
        <v>0</v>
      </c>
      <c r="F102" s="60">
        <f t="shared" si="10"/>
        <v>0</v>
      </c>
      <c r="G102" s="50" t="str">
        <f t="shared" si="11"/>
        <v>Below</v>
      </c>
    </row>
    <row r="103" spans="1:7" x14ac:dyDescent="0.3">
      <c r="A103" s="24"/>
      <c r="B103" s="24" t="s">
        <v>231</v>
      </c>
      <c r="C103" s="60">
        <f>SUM(C87:C102)</f>
        <v>0</v>
      </c>
      <c r="D103" s="60">
        <f t="shared" ref="D103:F103" si="12">SUM(D87:D102)</f>
        <v>0</v>
      </c>
      <c r="E103" s="60">
        <f t="shared" si="12"/>
        <v>0</v>
      </c>
      <c r="F103" s="60">
        <f t="shared" si="12"/>
        <v>0</v>
      </c>
    </row>
    <row r="104" spans="1:7" x14ac:dyDescent="0.3">
      <c r="A104" s="43" t="s">
        <v>241</v>
      </c>
      <c r="B104" s="44"/>
      <c r="C104" s="61" t="s">
        <v>209</v>
      </c>
      <c r="D104" s="61" t="s">
        <v>210</v>
      </c>
      <c r="E104" s="61" t="s">
        <v>211</v>
      </c>
      <c r="F104" s="61" t="s">
        <v>16</v>
      </c>
      <c r="G104" s="50" t="s">
        <v>281</v>
      </c>
    </row>
    <row r="105" spans="1:7" x14ac:dyDescent="0.3">
      <c r="A105" s="54" t="s">
        <v>274</v>
      </c>
      <c r="B105" s="54"/>
      <c r="C105" s="57">
        <v>0</v>
      </c>
      <c r="D105" s="57">
        <v>0</v>
      </c>
      <c r="E105" s="57">
        <v>0</v>
      </c>
      <c r="F105" s="60">
        <f>SUM(C105:E105)</f>
        <v>0</v>
      </c>
      <c r="G105" s="48" t="str">
        <f>IF(F105&lt;$B$87,$I$89,$I$88)</f>
        <v>Below</v>
      </c>
    </row>
    <row r="106" spans="1:7" x14ac:dyDescent="0.3">
      <c r="A106" s="53"/>
      <c r="B106" s="53"/>
      <c r="C106" s="57">
        <v>0</v>
      </c>
      <c r="D106" s="57">
        <v>0</v>
      </c>
      <c r="E106" s="57">
        <v>0</v>
      </c>
      <c r="F106" s="60">
        <f t="shared" ref="F106:F109" si="13">SUM(C106:E106)</f>
        <v>0</v>
      </c>
      <c r="G106" s="50" t="str">
        <f t="shared" ref="G106:G109" si="14">IF(F106&lt;$B$87,$I$89,$I$88)</f>
        <v>Below</v>
      </c>
    </row>
    <row r="107" spans="1:7" x14ac:dyDescent="0.3">
      <c r="A107" s="54"/>
      <c r="B107" s="54"/>
      <c r="C107" s="57">
        <v>0</v>
      </c>
      <c r="D107" s="57">
        <v>0</v>
      </c>
      <c r="E107" s="57">
        <v>0</v>
      </c>
      <c r="F107" s="60">
        <f t="shared" si="13"/>
        <v>0</v>
      </c>
      <c r="G107" s="48" t="str">
        <f t="shared" si="14"/>
        <v>Below</v>
      </c>
    </row>
    <row r="108" spans="1:7" x14ac:dyDescent="0.3">
      <c r="A108" s="53"/>
      <c r="B108" s="53"/>
      <c r="C108" s="57">
        <v>0</v>
      </c>
      <c r="D108" s="57">
        <v>0</v>
      </c>
      <c r="E108" s="57">
        <v>0</v>
      </c>
      <c r="F108" s="60">
        <f t="shared" si="13"/>
        <v>0</v>
      </c>
      <c r="G108" s="50" t="str">
        <f t="shared" si="14"/>
        <v>Below</v>
      </c>
    </row>
    <row r="109" spans="1:7" x14ac:dyDescent="0.3">
      <c r="A109" s="54"/>
      <c r="B109" s="54"/>
      <c r="C109" s="57">
        <v>0</v>
      </c>
      <c r="D109" s="57">
        <v>0</v>
      </c>
      <c r="E109" s="57">
        <v>0</v>
      </c>
      <c r="F109" s="60">
        <f t="shared" si="13"/>
        <v>0</v>
      </c>
      <c r="G109" s="48" t="str">
        <f t="shared" si="14"/>
        <v>Below</v>
      </c>
    </row>
    <row r="110" spans="1:7" x14ac:dyDescent="0.3">
      <c r="A110" s="24"/>
      <c r="B110" s="24" t="s">
        <v>240</v>
      </c>
      <c r="C110" s="60">
        <f>SUM(C105:C109)</f>
        <v>0</v>
      </c>
      <c r="D110" s="60">
        <f t="shared" ref="D110:F110" si="15">SUM(D105:D109)</f>
        <v>0</v>
      </c>
      <c r="E110" s="60">
        <f t="shared" si="15"/>
        <v>0</v>
      </c>
      <c r="F110" s="60">
        <f t="shared" si="15"/>
        <v>0</v>
      </c>
    </row>
    <row r="111" spans="1:7" x14ac:dyDescent="0.3">
      <c r="A111" s="43" t="s">
        <v>242</v>
      </c>
      <c r="B111" s="44"/>
      <c r="C111" s="61" t="s">
        <v>209</v>
      </c>
      <c r="D111" s="61" t="s">
        <v>210</v>
      </c>
      <c r="E111" s="61" t="s">
        <v>211</v>
      </c>
      <c r="F111" s="61" t="s">
        <v>16</v>
      </c>
    </row>
    <row r="112" spans="1:7" x14ac:dyDescent="0.3">
      <c r="A112" s="55" t="s">
        <v>287</v>
      </c>
      <c r="B112" s="55"/>
      <c r="C112" s="57">
        <v>0</v>
      </c>
      <c r="D112" s="57">
        <v>0</v>
      </c>
      <c r="E112" s="57">
        <v>0</v>
      </c>
      <c r="F112" s="60">
        <f>SUM(C112:E112)</f>
        <v>0</v>
      </c>
    </row>
    <row r="113" spans="1:8" x14ac:dyDescent="0.3">
      <c r="A113" s="56" t="s">
        <v>286</v>
      </c>
      <c r="B113" s="56"/>
      <c r="C113" s="57">
        <v>0</v>
      </c>
      <c r="D113" s="57">
        <v>0</v>
      </c>
      <c r="E113" s="57">
        <v>0</v>
      </c>
      <c r="F113" s="60">
        <f t="shared" ref="F113:F127" si="16">SUM(C113:E113)</f>
        <v>0</v>
      </c>
    </row>
    <row r="114" spans="1:8" x14ac:dyDescent="0.3">
      <c r="A114" s="55"/>
      <c r="B114" s="55"/>
      <c r="C114" s="57">
        <v>0</v>
      </c>
      <c r="D114" s="57">
        <v>0</v>
      </c>
      <c r="E114" s="57">
        <v>0</v>
      </c>
      <c r="F114" s="60">
        <f t="shared" si="16"/>
        <v>0</v>
      </c>
    </row>
    <row r="115" spans="1:8" x14ac:dyDescent="0.3">
      <c r="A115" s="56"/>
      <c r="B115" s="56"/>
      <c r="C115" s="57">
        <v>0</v>
      </c>
      <c r="D115" s="57">
        <v>0</v>
      </c>
      <c r="E115" s="57">
        <v>0</v>
      </c>
      <c r="F115" s="60">
        <f t="shared" si="16"/>
        <v>0</v>
      </c>
    </row>
    <row r="116" spans="1:8" x14ac:dyDescent="0.3">
      <c r="A116" s="55"/>
      <c r="B116" s="55"/>
      <c r="C116" s="57">
        <v>0</v>
      </c>
      <c r="D116" s="57">
        <v>0</v>
      </c>
      <c r="E116" s="57">
        <v>0</v>
      </c>
      <c r="F116" s="60">
        <f t="shared" si="16"/>
        <v>0</v>
      </c>
    </row>
    <row r="117" spans="1:8" x14ac:dyDescent="0.3">
      <c r="A117" s="56"/>
      <c r="B117" s="56"/>
      <c r="C117" s="57">
        <v>0</v>
      </c>
      <c r="D117" s="57">
        <v>0</v>
      </c>
      <c r="E117" s="57">
        <v>0</v>
      </c>
      <c r="F117" s="60">
        <f t="shared" si="16"/>
        <v>0</v>
      </c>
    </row>
    <row r="118" spans="1:8" x14ac:dyDescent="0.3">
      <c r="A118" s="55"/>
      <c r="B118" s="55"/>
      <c r="C118" s="57">
        <v>0</v>
      </c>
      <c r="D118" s="57">
        <v>0</v>
      </c>
      <c r="E118" s="57">
        <v>0</v>
      </c>
      <c r="F118" s="60">
        <f t="shared" si="16"/>
        <v>0</v>
      </c>
    </row>
    <row r="119" spans="1:8" x14ac:dyDescent="0.3">
      <c r="A119" s="56"/>
      <c r="B119" s="56"/>
      <c r="C119" s="57">
        <v>0</v>
      </c>
      <c r="D119" s="57">
        <v>0</v>
      </c>
      <c r="E119" s="57">
        <v>0</v>
      </c>
      <c r="F119" s="60">
        <f t="shared" si="16"/>
        <v>0</v>
      </c>
      <c r="H119" s="17">
        <f>IF($B$132=$G$123,$F$129-$F$70,IF($B$132=$G$124,B$62,IF($B$132=$G$125,B$62+B$63)))</f>
        <v>0</v>
      </c>
    </row>
    <row r="120" spans="1:8" x14ac:dyDescent="0.3">
      <c r="A120" s="55"/>
      <c r="B120" s="55"/>
      <c r="C120" s="57">
        <v>0</v>
      </c>
      <c r="D120" s="57">
        <v>0</v>
      </c>
      <c r="E120" s="57">
        <v>0</v>
      </c>
      <c r="F120" s="60">
        <f t="shared" si="16"/>
        <v>0</v>
      </c>
    </row>
    <row r="121" spans="1:8" x14ac:dyDescent="0.3">
      <c r="A121" s="56"/>
      <c r="B121" s="56"/>
      <c r="C121" s="57">
        <v>0</v>
      </c>
      <c r="D121" s="57">
        <v>0</v>
      </c>
      <c r="E121" s="57">
        <v>0</v>
      </c>
      <c r="F121" s="60">
        <f t="shared" si="16"/>
        <v>0</v>
      </c>
    </row>
    <row r="122" spans="1:8" x14ac:dyDescent="0.3">
      <c r="A122" s="55"/>
      <c r="B122" s="55"/>
      <c r="C122" s="57">
        <v>0</v>
      </c>
      <c r="D122" s="57">
        <v>0</v>
      </c>
      <c r="E122" s="57">
        <v>0</v>
      </c>
      <c r="F122" s="60">
        <f t="shared" si="16"/>
        <v>0</v>
      </c>
    </row>
    <row r="123" spans="1:8" x14ac:dyDescent="0.3">
      <c r="A123" s="56"/>
      <c r="B123" s="56"/>
      <c r="C123" s="57">
        <v>0</v>
      </c>
      <c r="D123" s="57">
        <v>0</v>
      </c>
      <c r="E123" s="57">
        <v>0</v>
      </c>
      <c r="F123" s="60">
        <f t="shared" si="16"/>
        <v>0</v>
      </c>
      <c r="G123" s="17" t="s">
        <v>247</v>
      </c>
    </row>
    <row r="124" spans="1:8" x14ac:dyDescent="0.3">
      <c r="A124" s="55"/>
      <c r="B124" s="55"/>
      <c r="C124" s="57">
        <v>0</v>
      </c>
      <c r="D124" s="57">
        <v>0</v>
      </c>
      <c r="E124" s="57">
        <v>0</v>
      </c>
      <c r="F124" s="60">
        <f t="shared" si="16"/>
        <v>0</v>
      </c>
      <c r="G124" s="17" t="s">
        <v>248</v>
      </c>
    </row>
    <row r="125" spans="1:8" x14ac:dyDescent="0.3">
      <c r="A125" s="56"/>
      <c r="B125" s="56"/>
      <c r="C125" s="57">
        <v>0</v>
      </c>
      <c r="D125" s="57">
        <v>0</v>
      </c>
      <c r="E125" s="57">
        <v>0</v>
      </c>
      <c r="F125" s="60">
        <f t="shared" si="16"/>
        <v>0</v>
      </c>
      <c r="G125" s="17" t="s">
        <v>249</v>
      </c>
    </row>
    <row r="126" spans="1:8" x14ac:dyDescent="0.3">
      <c r="A126" s="55"/>
      <c r="B126" s="55"/>
      <c r="C126" s="57">
        <v>0</v>
      </c>
      <c r="D126" s="57">
        <v>0</v>
      </c>
      <c r="E126" s="57">
        <v>0</v>
      </c>
      <c r="F126" s="60">
        <f t="shared" si="16"/>
        <v>0</v>
      </c>
      <c r="G126" s="17" t="s">
        <v>256</v>
      </c>
    </row>
    <row r="127" spans="1:8" x14ac:dyDescent="0.3">
      <c r="A127" s="56"/>
      <c r="B127" s="56"/>
      <c r="C127" s="57">
        <v>0</v>
      </c>
      <c r="D127" s="57">
        <v>0</v>
      </c>
      <c r="E127" s="57">
        <v>0</v>
      </c>
      <c r="F127" s="60">
        <f t="shared" si="16"/>
        <v>0</v>
      </c>
      <c r="G127" s="17" t="s">
        <v>257</v>
      </c>
    </row>
    <row r="128" spans="1:8" x14ac:dyDescent="0.3">
      <c r="A128" s="24"/>
      <c r="B128" s="24" t="s">
        <v>243</v>
      </c>
      <c r="C128" s="62">
        <f>SUM(C112:C127)</f>
        <v>0</v>
      </c>
      <c r="D128" s="62">
        <f t="shared" ref="D128:F128" si="17">SUM(D112:D127)</f>
        <v>0</v>
      </c>
      <c r="E128" s="62">
        <f t="shared" si="17"/>
        <v>0</v>
      </c>
      <c r="F128" s="62">
        <f t="shared" si="17"/>
        <v>0</v>
      </c>
    </row>
    <row r="129" spans="1:6" s="66" customFormat="1" ht="20.25" x14ac:dyDescent="0.35">
      <c r="A129" s="63"/>
      <c r="B129" s="64" t="s">
        <v>244</v>
      </c>
      <c r="C129" s="65">
        <f>SUM(C37,C44,C63,C70,C85,C103,C110,C128)</f>
        <v>0</v>
      </c>
      <c r="D129" s="65">
        <f t="shared" ref="D129:E129" si="18">SUM(D37,D44,D63,D70,D85,D103,D110,D128)</f>
        <v>0</v>
      </c>
      <c r="E129" s="65">
        <f t="shared" si="18"/>
        <v>0</v>
      </c>
      <c r="F129" s="65">
        <f>SUM(F37,F44,F63,F70,F85,F103,F110,F128)</f>
        <v>0</v>
      </c>
    </row>
    <row r="130" spans="1:6" x14ac:dyDescent="0.3">
      <c r="A130" s="43" t="s">
        <v>258</v>
      </c>
      <c r="B130" s="44"/>
      <c r="C130" s="61" t="s">
        <v>259</v>
      </c>
      <c r="D130" s="61"/>
      <c r="E130" s="61" t="s">
        <v>260</v>
      </c>
      <c r="F130" s="61" t="s">
        <v>16</v>
      </c>
    </row>
    <row r="131" spans="1:6" x14ac:dyDescent="0.3">
      <c r="A131" s="24" t="s">
        <v>245</v>
      </c>
      <c r="B131" s="351">
        <v>0</v>
      </c>
      <c r="C131" s="22">
        <v>0</v>
      </c>
      <c r="D131" s="27"/>
      <c r="E131" s="22">
        <v>0</v>
      </c>
      <c r="F131" s="352">
        <f>SUM(+C131,E131)</f>
        <v>0</v>
      </c>
    </row>
    <row r="132" spans="1:6" ht="33" x14ac:dyDescent="0.3">
      <c r="A132" s="24" t="s">
        <v>246</v>
      </c>
      <c r="B132" s="349" t="s">
        <v>248</v>
      </c>
      <c r="C132" s="27"/>
      <c r="D132" s="27"/>
      <c r="E132" s="27"/>
      <c r="F132" s="27"/>
    </row>
    <row r="133" spans="1:6" x14ac:dyDescent="0.3">
      <c r="A133" s="24" t="s">
        <v>250</v>
      </c>
      <c r="B133" s="26">
        <f>IF($B$132=$G$123,$F$129-$F$70,IF($B$132=$G$124,$F$37,IF($B$132=$G$125,$F$37+$F$44)))</f>
        <v>0</v>
      </c>
      <c r="C133" s="27"/>
      <c r="D133" s="27"/>
      <c r="E133" s="27"/>
      <c r="F133" s="27"/>
    </row>
    <row r="134" spans="1:6" x14ac:dyDescent="0.3">
      <c r="A134" s="24" t="s">
        <v>288</v>
      </c>
      <c r="B134" s="354">
        <v>0</v>
      </c>
      <c r="C134" s="27"/>
      <c r="D134" s="27"/>
      <c r="E134" s="27"/>
      <c r="F134" s="27"/>
    </row>
    <row r="135" spans="1:6" x14ac:dyDescent="0.3">
      <c r="A135" s="24" t="s">
        <v>253</v>
      </c>
      <c r="B135" s="26">
        <f>B133-B134</f>
        <v>0</v>
      </c>
      <c r="C135" s="27"/>
      <c r="D135" s="27"/>
      <c r="E135" s="27"/>
      <c r="F135" s="27"/>
    </row>
    <row r="136" spans="1:6" x14ac:dyDescent="0.3">
      <c r="A136" s="24" t="s">
        <v>254</v>
      </c>
      <c r="B136" s="26">
        <f>B131*B135</f>
        <v>0</v>
      </c>
      <c r="C136" s="27"/>
      <c r="D136" s="27"/>
      <c r="E136" s="27"/>
      <c r="F136" s="27"/>
    </row>
    <row r="137" spans="1:6" x14ac:dyDescent="0.3">
      <c r="A137" s="24" t="s">
        <v>255</v>
      </c>
      <c r="B137" s="24" t="s">
        <v>256</v>
      </c>
      <c r="C137" s="27"/>
      <c r="D137" s="27"/>
      <c r="E137" s="27"/>
      <c r="F137" s="27"/>
    </row>
    <row r="138" spans="1:6" x14ac:dyDescent="0.3">
      <c r="A138" s="24" t="s">
        <v>262</v>
      </c>
      <c r="B138" s="350">
        <v>44561</v>
      </c>
      <c r="C138" s="27"/>
      <c r="D138" s="27"/>
      <c r="E138" s="27"/>
      <c r="F138" s="27"/>
    </row>
    <row r="139" spans="1:6" x14ac:dyDescent="0.3">
      <c r="A139" s="24"/>
      <c r="B139" s="24" t="s">
        <v>261</v>
      </c>
      <c r="C139" s="62">
        <f>SUM(C131)</f>
        <v>0</v>
      </c>
      <c r="D139" s="69"/>
      <c r="E139" s="62">
        <f>SUM(E131)</f>
        <v>0</v>
      </c>
      <c r="F139" s="62">
        <f>SUM(F131)</f>
        <v>0</v>
      </c>
    </row>
    <row r="140" spans="1:6" ht="20.25" x14ac:dyDescent="0.35">
      <c r="A140" s="18"/>
      <c r="B140" s="72" t="s">
        <v>263</v>
      </c>
      <c r="C140" s="73">
        <f>SUM(C139,C129)</f>
        <v>0</v>
      </c>
      <c r="D140" s="73">
        <f t="shared" ref="D140:F140" si="19">SUM(D139,D129)</f>
        <v>0</v>
      </c>
      <c r="E140" s="73">
        <f t="shared" si="19"/>
        <v>0</v>
      </c>
      <c r="F140" s="73">
        <f t="shared" si="19"/>
        <v>0</v>
      </c>
    </row>
    <row r="142" spans="1:6" x14ac:dyDescent="0.3">
      <c r="A142" s="17" t="s">
        <v>289</v>
      </c>
      <c r="B142" s="353"/>
    </row>
    <row r="143" spans="1:6" x14ac:dyDescent="0.3">
      <c r="A143" s="17" t="s">
        <v>290</v>
      </c>
    </row>
  </sheetData>
  <mergeCells count="1">
    <mergeCell ref="C1:F5"/>
  </mergeCells>
  <dataValidations count="4">
    <dataValidation type="list" allowBlank="1" showInputMessage="1" showErrorMessage="1" prompt="Select Method of Allocation" sqref="B132" xr:uid="{0BD18205-A953-41ED-A5B0-91B5367FB9FA}">
      <formula1>$G$123:$G$125</formula1>
    </dataValidation>
    <dataValidation type="list" allowBlank="1" showInputMessage="1" showErrorMessage="1" sqref="B137" xr:uid="{F554F70C-9166-4A10-901B-0DD260A9F812}">
      <formula1>$G$126:$G$127</formula1>
    </dataValidation>
    <dataValidation type="list" allowBlank="1" showInputMessage="1" showErrorMessage="1" sqref="B42" xr:uid="{3F048D25-E0F7-4393-8FAC-68D16BACEAF7}">
      <formula1>$I$41:$I$42</formula1>
    </dataValidation>
    <dataValidation type="list" allowBlank="1" showInputMessage="1" showErrorMessage="1" sqref="G89:G102 G105:G109" xr:uid="{6C24FA74-6AF6-4EA7-95D0-0F6E0D7CBBE6}">
      <formula1>$I$88:$I$89</formula1>
    </dataValidation>
  </dataValidations>
  <pageMargins left="0.7" right="0.7" top="0.75" bottom="0.75" header="0.3" footer="0.3"/>
  <pageSetup orientation="portrait" horizontalDpi="4294967295" verticalDpi="4294967295" r:id="rId1"/>
  <rowBreaks count="1" manualBreakCount="1">
    <brk id="70" max="16383" man="1"/>
  </rowBreaks>
  <colBreaks count="1" manualBreakCount="1">
    <brk id="6" max="14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52</vt:i4>
      </vt:variant>
      <vt:variant>
        <vt:lpstr>Named Ranges</vt:lpstr>
      </vt:variant>
      <vt:variant>
        <vt:i4>2</vt:i4>
      </vt:variant>
    </vt:vector>
  </HeadingPairs>
  <TitlesOfParts>
    <vt:vector size="54" baseType="lpstr">
      <vt:lpstr>Instructions</vt:lpstr>
      <vt:lpstr>Example Budget Justification</vt:lpstr>
      <vt:lpstr>424A</vt:lpstr>
      <vt:lpstr> 424A Long</vt:lpstr>
      <vt:lpstr>Previous 424A</vt:lpstr>
      <vt:lpstr>Cost-Price Analysis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44</vt:lpstr>
      <vt:lpstr>Year End Actuals</vt:lpstr>
      <vt:lpstr>Year End Closeout</vt:lpstr>
      <vt:lpstr>List</vt:lpstr>
      <vt:lpstr>'Cost-Price Analysis'!Print_Area</vt:lpstr>
    </vt:vector>
  </TitlesOfParts>
  <Company>Small Business 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Aaron Matthew Arnwine</dc:creator>
  <cp:lastModifiedBy>Arnwine, Aaron M.</cp:lastModifiedBy>
  <cp:lastPrinted>2019-02-14T15:57:06Z</cp:lastPrinted>
  <dcterms:created xsi:type="dcterms:W3CDTF">2010-10-21T14:06:32Z</dcterms:created>
  <dcterms:modified xsi:type="dcterms:W3CDTF">2020-01-03T18:24:28Z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