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nding\Debenture Prepay Schedules &amp; Deal Factors\"/>
    </mc:Choice>
  </mc:AlternateContent>
  <xr:revisionPtr revIDLastSave="0" documentId="8_{9DC5BCC0-EA2F-453D-B37D-9DD60BC283A5}" xr6:coauthVersionLast="47" xr6:coauthVersionMax="47" xr10:uidLastSave="{00000000-0000-0000-0000-000000000000}"/>
  <bookViews>
    <workbookView xWindow="-10860" yWindow="-20970" windowWidth="25620" windowHeight="16260" xr2:uid="{00000000-000D-0000-FFFF-FFFF00000000}"/>
  </bookViews>
  <sheets>
    <sheet name="Debenture Prepay Data 9-10-2024" sheetId="1" r:id="rId1"/>
  </sheets>
  <definedNames>
    <definedName name="_xlnm.Print_Area" localSheetId="0">'Debenture Prepay Data 9-10-2024'!$A$1:$M$97</definedName>
    <definedName name="_xlnm.Print_Titles" localSheetId="0">'Debenture Prepay Data 9-10-2024'!$1:$2</definedName>
    <definedName name="TitleRegion1.a2.m90.1">'Debenture Prepay Data 9-10-2024'!$A$2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9" i="1" l="1"/>
  <c r="M98" i="1"/>
  <c r="L100" i="1" l="1"/>
  <c r="K100" i="1"/>
  <c r="J100" i="1"/>
  <c r="I100" i="1" l="1"/>
  <c r="H100" i="1"/>
  <c r="G100" i="1"/>
  <c r="M96" i="1" l="1"/>
  <c r="M95" i="1"/>
  <c r="M97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100" i="1" l="1"/>
</calcChain>
</file>

<file path=xl/sharedStrings.xml><?xml version="1.0" encoding="utf-8"?>
<sst xmlns="http://schemas.openxmlformats.org/spreadsheetml/2006/main" count="390" uniqueCount="214">
  <si>
    <t>1986-A</t>
  </si>
  <si>
    <t>1987-A</t>
  </si>
  <si>
    <t>1987-B</t>
  </si>
  <si>
    <t>1987-C</t>
  </si>
  <si>
    <t>1988-10A</t>
  </si>
  <si>
    <t>1988-10B</t>
  </si>
  <si>
    <t>1988-10C</t>
  </si>
  <si>
    <t>1988-10D</t>
  </si>
  <si>
    <t>1989-10A</t>
  </si>
  <si>
    <t>1989-10B</t>
  </si>
  <si>
    <t>1989-10C</t>
  </si>
  <si>
    <t>1989-10D</t>
  </si>
  <si>
    <t>1990-10A</t>
  </si>
  <si>
    <t>1990-10B</t>
  </si>
  <si>
    <t>1990-10C</t>
  </si>
  <si>
    <t>1990-10D</t>
  </si>
  <si>
    <t>1991-10A</t>
  </si>
  <si>
    <t>1991-10B</t>
  </si>
  <si>
    <t>1991-10C</t>
  </si>
  <si>
    <t>1991-10D</t>
  </si>
  <si>
    <t>1992-10A</t>
  </si>
  <si>
    <t>1992-10B</t>
  </si>
  <si>
    <t>1992-10C</t>
  </si>
  <si>
    <t>1992-10D</t>
  </si>
  <si>
    <t>1993-10A</t>
  </si>
  <si>
    <t>1993-10B</t>
  </si>
  <si>
    <t>1993-10C</t>
  </si>
  <si>
    <t>1993-10D</t>
  </si>
  <si>
    <t>1994-10A</t>
  </si>
  <si>
    <t>1994-10B</t>
  </si>
  <si>
    <t>1994-10C</t>
  </si>
  <si>
    <t>1994-10D</t>
  </si>
  <si>
    <t>1995-10A</t>
  </si>
  <si>
    <t>1995-10B</t>
  </si>
  <si>
    <t>1995-10C</t>
  </si>
  <si>
    <t>1995-10D</t>
  </si>
  <si>
    <t>1996-10A</t>
  </si>
  <si>
    <t>1996-10B</t>
  </si>
  <si>
    <t>1996-10C</t>
  </si>
  <si>
    <t>1996-10D</t>
  </si>
  <si>
    <t>1997-10A</t>
  </si>
  <si>
    <t>1997-10B</t>
  </si>
  <si>
    <t>1997-10C</t>
  </si>
  <si>
    <t>1997-10D</t>
  </si>
  <si>
    <t>1998-10A</t>
  </si>
  <si>
    <t>1998-10B</t>
  </si>
  <si>
    <t>1999-10A</t>
  </si>
  <si>
    <t>CUSIP</t>
  </si>
  <si>
    <t>831641CN3</t>
  </si>
  <si>
    <t>831641CL7</t>
  </si>
  <si>
    <t>831641CJ2</t>
  </si>
  <si>
    <t>831641CG8</t>
  </si>
  <si>
    <t>831641CE3</t>
  </si>
  <si>
    <t>831641CA1</t>
  </si>
  <si>
    <t>831641CC7</t>
  </si>
  <si>
    <t>831641BW4</t>
  </si>
  <si>
    <t>831641BU8</t>
  </si>
  <si>
    <t>831641BS3</t>
  </si>
  <si>
    <t>831641BQ7</t>
  </si>
  <si>
    <t>831641BN4</t>
  </si>
  <si>
    <t>831641BY0</t>
  </si>
  <si>
    <t>831641BM6</t>
  </si>
  <si>
    <t>831641BL8</t>
  </si>
  <si>
    <t>831641BK0</t>
  </si>
  <si>
    <t>831641BJ3</t>
  </si>
  <si>
    <t>831641BH7</t>
  </si>
  <si>
    <t>831641BG9</t>
  </si>
  <si>
    <t>831641BF1</t>
  </si>
  <si>
    <t>831641BC8</t>
  </si>
  <si>
    <t>831641BA2</t>
  </si>
  <si>
    <t>831641BE4</t>
  </si>
  <si>
    <t>831641AY1</t>
  </si>
  <si>
    <t>831641AX3</t>
  </si>
  <si>
    <t>831641AV7</t>
  </si>
  <si>
    <t>831641AT2</t>
  </si>
  <si>
    <t>831641AS4</t>
  </si>
  <si>
    <t>831641AA3</t>
  </si>
  <si>
    <t>831641AB1</t>
  </si>
  <si>
    <t>831641AC9</t>
  </si>
  <si>
    <t>831641AD7</t>
  </si>
  <si>
    <t>831641AE5</t>
  </si>
  <si>
    <t>831641AG0</t>
  </si>
  <si>
    <t>831641AJ4</t>
  </si>
  <si>
    <t>831641AL9</t>
  </si>
  <si>
    <t>831641AM7</t>
  </si>
  <si>
    <t>831641AN5</t>
  </si>
  <si>
    <t>831641AP0</t>
  </si>
  <si>
    <t>831641AQ8</t>
  </si>
  <si>
    <t>831641AW5</t>
  </si>
  <si>
    <t>831641AZ8</t>
  </si>
  <si>
    <t>831641BD6</t>
  </si>
  <si>
    <t>831641CQ6</t>
  </si>
  <si>
    <t xml:space="preserve">831641CS2 </t>
  </si>
  <si>
    <t>831641CW3</t>
  </si>
  <si>
    <t>POOL SERIES</t>
  </si>
  <si>
    <t>COUPON</t>
  </si>
  <si>
    <t>ORIGINAL PRINCIPAL</t>
  </si>
  <si>
    <t>MATURED</t>
  </si>
  <si>
    <t>CURRENT POOL SIZE</t>
  </si>
  <si>
    <t>831641AR6</t>
  </si>
  <si>
    <t xml:space="preserve"> ACCELERATION PAYMENTS</t>
  </si>
  <si>
    <t>VOLUNTARY PREPAYMENTS</t>
  </si>
  <si>
    <t>1999-10B</t>
  </si>
  <si>
    <t>831641CY9</t>
  </si>
  <si>
    <t>2000-10A</t>
  </si>
  <si>
    <t>831641DA0</t>
  </si>
  <si>
    <t>2000-10B</t>
  </si>
  <si>
    <t>831641DC6</t>
  </si>
  <si>
    <t>2001-10A</t>
  </si>
  <si>
    <t>831641DE2</t>
  </si>
  <si>
    <t>2001-10B</t>
  </si>
  <si>
    <t>831641DG7</t>
  </si>
  <si>
    <t>2002-10A</t>
  </si>
  <si>
    <t>831641DJ1</t>
  </si>
  <si>
    <t>2002-10B</t>
  </si>
  <si>
    <t>831641DL6</t>
  </si>
  <si>
    <t>2003-10A</t>
  </si>
  <si>
    <t>831641DN2</t>
  </si>
  <si>
    <t>2003-10B</t>
  </si>
  <si>
    <t>831641DR3</t>
  </si>
  <si>
    <t>2004-10A</t>
  </si>
  <si>
    <t>831641DT9</t>
  </si>
  <si>
    <t>2004-10B</t>
  </si>
  <si>
    <t>831641DV4</t>
  </si>
  <si>
    <t>2005-10A</t>
  </si>
  <si>
    <t>831641DX0</t>
  </si>
  <si>
    <t>2005-10B</t>
  </si>
  <si>
    <t>831641DZ5</t>
  </si>
  <si>
    <t>2006-10A</t>
  </si>
  <si>
    <t>831641EB7</t>
  </si>
  <si>
    <t>2006-10B</t>
  </si>
  <si>
    <t>831641ED3</t>
  </si>
  <si>
    <t>2007-10A</t>
  </si>
  <si>
    <t>831641EG6</t>
  </si>
  <si>
    <t>2007-10B</t>
  </si>
  <si>
    <t>831641EJ0</t>
  </si>
  <si>
    <t>2008-10A</t>
  </si>
  <si>
    <t>831641EL5</t>
  </si>
  <si>
    <t>2008-10B</t>
  </si>
  <si>
    <t>831641EN1</t>
  </si>
  <si>
    <t>2009-10A</t>
  </si>
  <si>
    <t>831641EQ4</t>
  </si>
  <si>
    <t>831641ER2</t>
  </si>
  <si>
    <t>2009-10B</t>
  </si>
  <si>
    <t>2010-10A</t>
  </si>
  <si>
    <t>831641ES0</t>
  </si>
  <si>
    <t>2010-10B</t>
  </si>
  <si>
    <t>831641ET8</t>
  </si>
  <si>
    <t>2011-10A</t>
  </si>
  <si>
    <t>831641EU5</t>
  </si>
  <si>
    <t>2011-10B</t>
  </si>
  <si>
    <t>831641EV3</t>
  </si>
  <si>
    <t>2012-10A</t>
  </si>
  <si>
    <t>831641EW1</t>
  </si>
  <si>
    <t>2012-10B</t>
  </si>
  <si>
    <t>831641EX9</t>
  </si>
  <si>
    <t>2013-10A</t>
  </si>
  <si>
    <t>831641EY7</t>
  </si>
  <si>
    <t>2013-10B</t>
  </si>
  <si>
    <t>831641EZ4</t>
  </si>
  <si>
    <t>2014-10A</t>
  </si>
  <si>
    <t>831641FA8</t>
  </si>
  <si>
    <t>2014-10B</t>
  </si>
  <si>
    <t>831641FB6</t>
  </si>
  <si>
    <t>2015-10A</t>
  </si>
  <si>
    <t>831641FC4</t>
  </si>
  <si>
    <t>2015-10B</t>
  </si>
  <si>
    <t>831641FE0</t>
  </si>
  <si>
    <t>2016-10A</t>
  </si>
  <si>
    <t>831641FF7</t>
  </si>
  <si>
    <t>2016-10B</t>
  </si>
  <si>
    <t>831641FG5</t>
  </si>
  <si>
    <t>2017-10A</t>
  </si>
  <si>
    <t>831641FH3</t>
  </si>
  <si>
    <t>2017-10B</t>
  </si>
  <si>
    <t>831641FJ9</t>
  </si>
  <si>
    <t>2018-10A</t>
  </si>
  <si>
    <t>831641FK6</t>
  </si>
  <si>
    <t>2018-10B</t>
  </si>
  <si>
    <t>831641FL4</t>
  </si>
  <si>
    <t>2019-10A</t>
  </si>
  <si>
    <t>831641FM2</t>
  </si>
  <si>
    <t>PREPAYMENT PENALTY FEATURE</t>
  </si>
  <si>
    <t>yes</t>
  </si>
  <si>
    <t>no</t>
  </si>
  <si>
    <t>ACCELERATION PAYMENTS PAID AT MATURITY</t>
  </si>
  <si>
    <t>ISSUE DATE</t>
  </si>
  <si>
    <t>MATURITY DATE</t>
  </si>
  <si>
    <t>NUMBER OF  SBICs</t>
  </si>
  <si>
    <t>NUMBER OF DEBENTURES</t>
  </si>
  <si>
    <t>End of worksheet</t>
  </si>
  <si>
    <t>no data</t>
  </si>
  <si>
    <t>Totals:</t>
  </si>
  <si>
    <t>2019-10B</t>
  </si>
  <si>
    <t>831641FN0</t>
  </si>
  <si>
    <t>2020-10A</t>
  </si>
  <si>
    <t>831641FP5</t>
  </si>
  <si>
    <t>2020-10B</t>
  </si>
  <si>
    <t>831641FQ3</t>
  </si>
  <si>
    <t>2021-10A</t>
  </si>
  <si>
    <t>831641FR1</t>
  </si>
  <si>
    <t>2021-10B</t>
  </si>
  <si>
    <t>831641FS9</t>
  </si>
  <si>
    <t>2022-10A</t>
  </si>
  <si>
    <t>831641FT7</t>
  </si>
  <si>
    <t>2022-10B</t>
  </si>
  <si>
    <t>831641FU4</t>
  </si>
  <si>
    <t>2023-10A</t>
  </si>
  <si>
    <t>83162CS79</t>
  </si>
  <si>
    <t>2023-10B</t>
  </si>
  <si>
    <t>831641FW0</t>
  </si>
  <si>
    <t>2024-10A</t>
  </si>
  <si>
    <t>831641FX8</t>
  </si>
  <si>
    <t>SBIC POOLED DEBENTURE PREPAYMENT SCHEDULE THROUGH SEPTEMBER 10, 2024 (unaudited and subject to revision and update)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</si>
</sst>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0.000%"/>
    <numFmt numFmtId="166" formatCode="_(* #,##0_);_(* \(#,##0\);_(* &quot;-&quot;??_);_(@_)"/>
    <numFmt numFmtId="167" formatCode="&quot;$&quot;#,##0"/>
  </numFmts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name val="Source Sans Pro"/>
      <family val="2"/>
    </font>
    <font>
      <sz val="10"/>
      <name val="Source Sans Pro"/>
      <family val="2"/>
    </font>
    <font>
      <b/>
      <sz val="10"/>
      <name val="Source Sans Pro"/>
      <family val="2"/>
    </font>
    <font>
      <sz val="10"/>
      <color theme="4" tint="-0.499984740745262"/>
      <name val="Source Sans Pro"/>
      <family val="2"/>
    </font>
    <font>
      <i/>
      <sz val="10"/>
      <color theme="4" tint="-0.499984740745262"/>
      <name val="Source Sans Pro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5" fontId="5" fillId="0" borderId="1" xfId="0" applyNumberFormat="1" applyFont="1" applyBorder="1"/>
    <xf numFmtId="6" fontId="5" fillId="0" borderId="1" xfId="0" applyNumberFormat="1" applyFont="1" applyBorder="1" applyAlignment="1">
      <alignment horizontal="right"/>
    </xf>
    <xf numFmtId="5" fontId="5" fillId="0" borderId="1" xfId="0" applyNumberFormat="1" applyFont="1" applyBorder="1" applyAlignment="1">
      <alignment horizontal="center"/>
    </xf>
    <xf numFmtId="5" fontId="5" fillId="0" borderId="1" xfId="0" quotePrefix="1" applyNumberFormat="1" applyFont="1" applyBorder="1"/>
    <xf numFmtId="5" fontId="5" fillId="0" borderId="1" xfId="0" applyNumberFormat="1" applyFont="1" applyBorder="1" applyAlignment="1">
      <alignment horizontal="right"/>
    </xf>
    <xf numFmtId="6" fontId="5" fillId="0" borderId="1" xfId="0" applyNumberFormat="1" applyFont="1" applyBorder="1"/>
    <xf numFmtId="1" fontId="5" fillId="0" borderId="1" xfId="0" applyNumberFormat="1" applyFont="1" applyBorder="1" applyAlignment="1">
      <alignment horizontal="center" wrapText="1"/>
    </xf>
    <xf numFmtId="14" fontId="5" fillId="0" borderId="0" xfId="0" applyNumberFormat="1" applyFont="1"/>
    <xf numFmtId="0" fontId="5" fillId="0" borderId="1" xfId="0" quotePrefix="1" applyFont="1" applyBorder="1" applyAlignment="1">
      <alignment horizontal="center"/>
    </xf>
    <xf numFmtId="14" fontId="5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37" fontId="6" fillId="0" borderId="0" xfId="0" applyNumberFormat="1" applyFont="1" applyAlignment="1">
      <alignment horizontal="center" vertical="center"/>
    </xf>
    <xf numFmtId="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4" fontId="7" fillId="0" borderId="0" xfId="0" applyNumberFormat="1" applyFont="1" applyAlignment="1">
      <alignment horizontal="right" vertical="center"/>
    </xf>
    <xf numFmtId="0" fontId="8" fillId="0" borderId="0" xfId="0" applyFont="1"/>
    <xf numFmtId="5" fontId="5" fillId="0" borderId="0" xfId="0" applyNumberFormat="1" applyFont="1"/>
    <xf numFmtId="166" fontId="5" fillId="0" borderId="0" xfId="5" applyNumberFormat="1" applyFont="1" applyAlignment="1">
      <alignment horizontal="right"/>
    </xf>
    <xf numFmtId="0" fontId="5" fillId="0" borderId="0" xfId="0" applyFont="1" applyAlignment="1">
      <alignment horizontal="center"/>
    </xf>
    <xf numFmtId="6" fontId="5" fillId="0" borderId="0" xfId="0" applyNumberFormat="1" applyFont="1"/>
    <xf numFmtId="5" fontId="5" fillId="0" borderId="1" xfId="4" applyNumberFormat="1" applyFont="1" applyBorder="1"/>
    <xf numFmtId="167" fontId="5" fillId="0" borderId="0" xfId="0" applyNumberFormat="1" applyFont="1"/>
    <xf numFmtId="49" fontId="4" fillId="0" borderId="2" xfId="0" applyNumberFormat="1" applyFont="1" applyBorder="1" applyAlignment="1">
      <alignment horizontal="left" vertical="top"/>
    </xf>
  </cellXfs>
  <cellStyles count="6">
    <cellStyle name="Comma" xfId="5" builtinId="3"/>
    <cellStyle name="Currency 2" xfId="1" xr:uid="{00000000-0005-0000-0000-000000000000}"/>
    <cellStyle name="Currency 3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3"/>
  <sheetViews>
    <sheetView tabSelected="1" zoomScaleNormal="100" workbookViewId="0">
      <pane ySplit="2" topLeftCell="A3" activePane="bottomLeft" state="frozen"/>
      <selection pane="bottomLeft" activeCell="A102" sqref="A102:XFD1048576"/>
    </sheetView>
  </sheetViews>
  <sheetFormatPr defaultColWidth="0" defaultRowHeight="13.5" zeroHeight="1" x14ac:dyDescent="0.25"/>
  <cols>
    <col min="1" max="1" width="9.42578125" style="1" customWidth="1"/>
    <col min="2" max="2" width="12.5703125" style="1" customWidth="1"/>
    <col min="3" max="3" width="11" style="1" bestFit="1" customWidth="1"/>
    <col min="4" max="4" width="10.140625" style="18" bestFit="1" customWidth="1"/>
    <col min="5" max="5" width="10.42578125" style="18" bestFit="1" customWidth="1"/>
    <col min="6" max="6" width="8.5703125" style="18" bestFit="1" customWidth="1"/>
    <col min="7" max="7" width="8.140625" style="1" customWidth="1"/>
    <col min="8" max="8" width="11.85546875" style="1" customWidth="1"/>
    <col min="9" max="9" width="15.42578125" style="1" bestFit="1" customWidth="1"/>
    <col min="10" max="10" width="14.140625" style="1" customWidth="1"/>
    <col min="11" max="11" width="15.42578125" style="1" customWidth="1"/>
    <col min="12" max="12" width="15.140625" style="1" customWidth="1"/>
    <col min="13" max="13" width="15.5703125" style="1" customWidth="1"/>
    <col min="14" max="14" width="9.5703125" style="1" hidden="1"/>
    <col min="15" max="15" width="11.7109375" style="1" hidden="1"/>
    <col min="16" max="16384" width="8.85546875" style="1" hidden="1"/>
  </cols>
  <sheetData>
    <row r="1" spans="1:13" ht="30.6" customHeight="1" x14ac:dyDescent="0.25">
      <c r="A1" s="34" t="s">
        <v>213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40.5" x14ac:dyDescent="0.25">
      <c r="A2" s="2" t="s">
        <v>94</v>
      </c>
      <c r="B2" s="4" t="s">
        <v>182</v>
      </c>
      <c r="C2" s="3" t="s">
        <v>47</v>
      </c>
      <c r="D2" s="4" t="s">
        <v>186</v>
      </c>
      <c r="E2" s="4" t="s">
        <v>187</v>
      </c>
      <c r="F2" s="4" t="s">
        <v>95</v>
      </c>
      <c r="G2" s="4" t="s">
        <v>188</v>
      </c>
      <c r="H2" s="4" t="s">
        <v>189</v>
      </c>
      <c r="I2" s="4" t="s">
        <v>96</v>
      </c>
      <c r="J2" s="4" t="s">
        <v>100</v>
      </c>
      <c r="K2" s="4" t="s">
        <v>185</v>
      </c>
      <c r="L2" s="4" t="s">
        <v>101</v>
      </c>
      <c r="M2" s="4" t="s">
        <v>98</v>
      </c>
    </row>
    <row r="3" spans="1:13" x14ac:dyDescent="0.25">
      <c r="A3" s="5" t="s">
        <v>0</v>
      </c>
      <c r="B3" s="6" t="s">
        <v>183</v>
      </c>
      <c r="C3" s="6" t="s">
        <v>76</v>
      </c>
      <c r="D3" s="17">
        <v>31679</v>
      </c>
      <c r="E3" s="17">
        <v>35309</v>
      </c>
      <c r="F3" s="20">
        <v>8.7499999999999994E-2</v>
      </c>
      <c r="G3" s="7">
        <v>36</v>
      </c>
      <c r="H3" s="7">
        <v>36</v>
      </c>
      <c r="I3" s="8">
        <v>67190000</v>
      </c>
      <c r="J3" s="9">
        <v>19970000</v>
      </c>
      <c r="K3" s="8">
        <v>0</v>
      </c>
      <c r="L3" s="9">
        <v>25700000</v>
      </c>
      <c r="M3" s="10" t="s">
        <v>97</v>
      </c>
    </row>
    <row r="4" spans="1:13" x14ac:dyDescent="0.25">
      <c r="A4" s="5" t="s">
        <v>1</v>
      </c>
      <c r="B4" s="6" t="s">
        <v>183</v>
      </c>
      <c r="C4" s="6" t="s">
        <v>77</v>
      </c>
      <c r="D4" s="17">
        <v>31812</v>
      </c>
      <c r="E4" s="17">
        <v>35462</v>
      </c>
      <c r="F4" s="20">
        <v>7.9500000000000001E-2</v>
      </c>
      <c r="G4" s="7">
        <v>25</v>
      </c>
      <c r="H4" s="7">
        <v>25</v>
      </c>
      <c r="I4" s="8">
        <v>49230000</v>
      </c>
      <c r="J4" s="9">
        <v>30000000</v>
      </c>
      <c r="K4" s="8">
        <v>0</v>
      </c>
      <c r="L4" s="9">
        <v>7020000</v>
      </c>
      <c r="M4" s="10" t="s">
        <v>97</v>
      </c>
    </row>
    <row r="5" spans="1:13" x14ac:dyDescent="0.25">
      <c r="A5" s="5" t="s">
        <v>2</v>
      </c>
      <c r="B5" s="6" t="s">
        <v>183</v>
      </c>
      <c r="C5" s="6" t="s">
        <v>78</v>
      </c>
      <c r="D5" s="17">
        <v>31896</v>
      </c>
      <c r="E5" s="17">
        <v>35521</v>
      </c>
      <c r="F5" s="20">
        <v>8.9499999999999996E-2</v>
      </c>
      <c r="G5" s="7">
        <v>10</v>
      </c>
      <c r="H5" s="7">
        <v>10</v>
      </c>
      <c r="I5" s="8">
        <v>17950000</v>
      </c>
      <c r="J5" s="9">
        <v>5600000</v>
      </c>
      <c r="K5" s="8">
        <v>0</v>
      </c>
      <c r="L5" s="9">
        <v>3350000</v>
      </c>
      <c r="M5" s="10" t="s">
        <v>97</v>
      </c>
    </row>
    <row r="6" spans="1:13" x14ac:dyDescent="0.25">
      <c r="A6" s="5" t="s">
        <v>3</v>
      </c>
      <c r="B6" s="6" t="s">
        <v>183</v>
      </c>
      <c r="C6" s="6" t="s">
        <v>79</v>
      </c>
      <c r="D6" s="17">
        <v>32049</v>
      </c>
      <c r="E6" s="17">
        <v>35674</v>
      </c>
      <c r="F6" s="20">
        <v>0.10349999999999999</v>
      </c>
      <c r="G6" s="7">
        <v>35</v>
      </c>
      <c r="H6" s="7">
        <v>39</v>
      </c>
      <c r="I6" s="8">
        <v>84170000</v>
      </c>
      <c r="J6" s="9">
        <v>34690000</v>
      </c>
      <c r="K6" s="8">
        <v>0</v>
      </c>
      <c r="L6" s="9">
        <v>41560000</v>
      </c>
      <c r="M6" s="10" t="s">
        <v>97</v>
      </c>
    </row>
    <row r="7" spans="1:13" x14ac:dyDescent="0.25">
      <c r="A7" s="5" t="s">
        <v>4</v>
      </c>
      <c r="B7" s="6" t="s">
        <v>183</v>
      </c>
      <c r="C7" s="6" t="s">
        <v>80</v>
      </c>
      <c r="D7" s="17">
        <v>32190</v>
      </c>
      <c r="E7" s="17">
        <v>35827</v>
      </c>
      <c r="F7" s="20">
        <v>8.8499999999999995E-2</v>
      </c>
      <c r="G7" s="7">
        <v>16</v>
      </c>
      <c r="H7" s="7">
        <v>20</v>
      </c>
      <c r="I7" s="8">
        <v>19610000</v>
      </c>
      <c r="J7" s="9">
        <v>8250000</v>
      </c>
      <c r="K7" s="8">
        <v>1000000</v>
      </c>
      <c r="L7" s="9">
        <v>5260000</v>
      </c>
      <c r="M7" s="10" t="s">
        <v>97</v>
      </c>
    </row>
    <row r="8" spans="1:13" x14ac:dyDescent="0.25">
      <c r="A8" s="5" t="s">
        <v>5</v>
      </c>
      <c r="B8" s="6" t="s">
        <v>183</v>
      </c>
      <c r="C8" s="6" t="s">
        <v>81</v>
      </c>
      <c r="D8" s="17">
        <v>32302</v>
      </c>
      <c r="E8" s="17">
        <v>35947</v>
      </c>
      <c r="F8" s="20">
        <v>9.8000000000000004E-2</v>
      </c>
      <c r="G8" s="7">
        <v>19</v>
      </c>
      <c r="H8" s="7">
        <v>23</v>
      </c>
      <c r="I8" s="8">
        <v>54905000</v>
      </c>
      <c r="J8" s="9">
        <v>21605000</v>
      </c>
      <c r="K8" s="8">
        <v>0</v>
      </c>
      <c r="L8" s="9">
        <v>24150000</v>
      </c>
      <c r="M8" s="10" t="s">
        <v>97</v>
      </c>
    </row>
    <row r="9" spans="1:13" x14ac:dyDescent="0.25">
      <c r="A9" s="5" t="s">
        <v>6</v>
      </c>
      <c r="B9" s="6" t="s">
        <v>183</v>
      </c>
      <c r="C9" s="6" t="s">
        <v>82</v>
      </c>
      <c r="D9" s="17">
        <v>32414</v>
      </c>
      <c r="E9" s="17">
        <v>36039</v>
      </c>
      <c r="F9" s="20">
        <v>9.6250000000000002E-2</v>
      </c>
      <c r="G9" s="7">
        <v>13</v>
      </c>
      <c r="H9" s="7">
        <v>18</v>
      </c>
      <c r="I9" s="8">
        <v>19710000</v>
      </c>
      <c r="J9" s="9">
        <v>7500000</v>
      </c>
      <c r="K9" s="8">
        <v>0</v>
      </c>
      <c r="L9" s="9">
        <v>4950000</v>
      </c>
      <c r="M9" s="10" t="s">
        <v>97</v>
      </c>
    </row>
    <row r="10" spans="1:13" x14ac:dyDescent="0.25">
      <c r="A10" s="5" t="s">
        <v>7</v>
      </c>
      <c r="B10" s="6" t="s">
        <v>183</v>
      </c>
      <c r="C10" s="6" t="s">
        <v>83</v>
      </c>
      <c r="D10" s="17">
        <v>32498</v>
      </c>
      <c r="E10" s="17">
        <v>36130</v>
      </c>
      <c r="F10" s="20">
        <v>9.7500000000000003E-2</v>
      </c>
      <c r="G10" s="7">
        <v>7</v>
      </c>
      <c r="H10" s="7">
        <v>7</v>
      </c>
      <c r="I10" s="8">
        <v>8410000</v>
      </c>
      <c r="J10" s="9">
        <v>5500000</v>
      </c>
      <c r="K10" s="8">
        <v>0</v>
      </c>
      <c r="L10" s="9">
        <v>1200000</v>
      </c>
      <c r="M10" s="10" t="s">
        <v>97</v>
      </c>
    </row>
    <row r="11" spans="1:13" x14ac:dyDescent="0.25">
      <c r="A11" s="5" t="s">
        <v>8</v>
      </c>
      <c r="B11" s="6" t="s">
        <v>183</v>
      </c>
      <c r="C11" s="30" t="s">
        <v>84</v>
      </c>
      <c r="D11" s="17">
        <v>32588</v>
      </c>
      <c r="E11" s="17">
        <v>36220</v>
      </c>
      <c r="F11" s="20">
        <v>0.10050000000000001</v>
      </c>
      <c r="G11" s="7">
        <v>5</v>
      </c>
      <c r="H11" s="7">
        <v>5</v>
      </c>
      <c r="I11" s="8">
        <v>9500000</v>
      </c>
      <c r="J11" s="9">
        <v>1750000</v>
      </c>
      <c r="K11" s="8">
        <v>0</v>
      </c>
      <c r="L11" s="9">
        <v>0</v>
      </c>
      <c r="M11" s="10" t="s">
        <v>97</v>
      </c>
    </row>
    <row r="12" spans="1:13" x14ac:dyDescent="0.25">
      <c r="A12" s="5" t="s">
        <v>9</v>
      </c>
      <c r="B12" s="6" t="s">
        <v>183</v>
      </c>
      <c r="C12" s="6" t="s">
        <v>85</v>
      </c>
      <c r="D12" s="17">
        <v>32679</v>
      </c>
      <c r="E12" s="17">
        <v>36312</v>
      </c>
      <c r="F12" s="20">
        <v>8.9499999999999996E-2</v>
      </c>
      <c r="G12" s="7">
        <v>11</v>
      </c>
      <c r="H12" s="7">
        <v>12</v>
      </c>
      <c r="I12" s="8">
        <v>10250000</v>
      </c>
      <c r="J12" s="9">
        <v>4950000</v>
      </c>
      <c r="K12" s="8">
        <v>0</v>
      </c>
      <c r="L12" s="9">
        <v>0</v>
      </c>
      <c r="M12" s="10" t="s">
        <v>97</v>
      </c>
    </row>
    <row r="13" spans="1:13" x14ac:dyDescent="0.25">
      <c r="A13" s="5" t="s">
        <v>10</v>
      </c>
      <c r="B13" s="6" t="s">
        <v>183</v>
      </c>
      <c r="C13" s="6" t="s">
        <v>86</v>
      </c>
      <c r="D13" s="17">
        <v>32778</v>
      </c>
      <c r="E13" s="17">
        <v>36404</v>
      </c>
      <c r="F13" s="20">
        <v>8.7999999999999995E-2</v>
      </c>
      <c r="G13" s="7">
        <v>13</v>
      </c>
      <c r="H13" s="7">
        <v>19</v>
      </c>
      <c r="I13" s="8">
        <v>19760000</v>
      </c>
      <c r="J13" s="9">
        <v>6810000</v>
      </c>
      <c r="K13" s="8">
        <v>0</v>
      </c>
      <c r="L13" s="9">
        <v>2000000</v>
      </c>
      <c r="M13" s="10" t="s">
        <v>97</v>
      </c>
    </row>
    <row r="14" spans="1:13" x14ac:dyDescent="0.25">
      <c r="A14" s="5" t="s">
        <v>11</v>
      </c>
      <c r="B14" s="6" t="s">
        <v>183</v>
      </c>
      <c r="C14" s="6" t="s">
        <v>87</v>
      </c>
      <c r="D14" s="17">
        <v>32862</v>
      </c>
      <c r="E14" s="17">
        <v>36495</v>
      </c>
      <c r="F14" s="20">
        <v>8.5999999999999993E-2</v>
      </c>
      <c r="G14" s="7">
        <v>7</v>
      </c>
      <c r="H14" s="7">
        <v>7</v>
      </c>
      <c r="I14" s="8">
        <v>18400000</v>
      </c>
      <c r="J14" s="9">
        <v>16750000</v>
      </c>
      <c r="K14" s="8">
        <v>0</v>
      </c>
      <c r="L14" s="9">
        <v>0</v>
      </c>
      <c r="M14" s="10" t="s">
        <v>97</v>
      </c>
    </row>
    <row r="15" spans="1:13" x14ac:dyDescent="0.25">
      <c r="A15" s="5" t="s">
        <v>12</v>
      </c>
      <c r="B15" s="6" t="s">
        <v>183</v>
      </c>
      <c r="C15" s="6" t="s">
        <v>99</v>
      </c>
      <c r="D15" s="17">
        <v>32961</v>
      </c>
      <c r="E15" s="17">
        <v>36586</v>
      </c>
      <c r="F15" s="20">
        <v>9.35E-2</v>
      </c>
      <c r="G15" s="7">
        <v>7</v>
      </c>
      <c r="H15" s="7">
        <v>7</v>
      </c>
      <c r="I15" s="8">
        <v>11080000</v>
      </c>
      <c r="J15" s="9">
        <v>2500000</v>
      </c>
      <c r="K15" s="8">
        <v>0</v>
      </c>
      <c r="L15" s="9">
        <v>6580000</v>
      </c>
      <c r="M15" s="10" t="s">
        <v>97</v>
      </c>
    </row>
    <row r="16" spans="1:13" x14ac:dyDescent="0.25">
      <c r="A16" s="5" t="s">
        <v>13</v>
      </c>
      <c r="B16" s="6" t="s">
        <v>183</v>
      </c>
      <c r="C16" s="6" t="s">
        <v>75</v>
      </c>
      <c r="D16" s="17">
        <v>33051</v>
      </c>
      <c r="E16" s="17">
        <v>36678</v>
      </c>
      <c r="F16" s="20">
        <v>9.2999999999999999E-2</v>
      </c>
      <c r="G16" s="7">
        <v>12</v>
      </c>
      <c r="H16" s="7">
        <v>16</v>
      </c>
      <c r="I16" s="8">
        <v>12390000</v>
      </c>
      <c r="J16" s="9">
        <v>4210000</v>
      </c>
      <c r="K16" s="8">
        <v>0</v>
      </c>
      <c r="L16" s="9">
        <v>1000000</v>
      </c>
      <c r="M16" s="10" t="s">
        <v>97</v>
      </c>
    </row>
    <row r="17" spans="1:13" x14ac:dyDescent="0.25">
      <c r="A17" s="5" t="s">
        <v>14</v>
      </c>
      <c r="B17" s="6" t="s">
        <v>183</v>
      </c>
      <c r="C17" s="6" t="s">
        <v>74</v>
      </c>
      <c r="D17" s="17">
        <v>33142</v>
      </c>
      <c r="E17" s="17">
        <v>36770</v>
      </c>
      <c r="F17" s="20">
        <v>9.6000000000000002E-2</v>
      </c>
      <c r="G17" s="7">
        <v>10</v>
      </c>
      <c r="H17" s="7">
        <v>11</v>
      </c>
      <c r="I17" s="8">
        <v>17460000</v>
      </c>
      <c r="J17" s="9">
        <v>5260000</v>
      </c>
      <c r="K17" s="8">
        <v>0</v>
      </c>
      <c r="L17" s="9">
        <v>5690000</v>
      </c>
      <c r="M17" s="10" t="s">
        <v>97</v>
      </c>
    </row>
    <row r="18" spans="1:13" x14ac:dyDescent="0.25">
      <c r="A18" s="5" t="s">
        <v>15</v>
      </c>
      <c r="B18" s="6" t="s">
        <v>183</v>
      </c>
      <c r="C18" s="6" t="s">
        <v>73</v>
      </c>
      <c r="D18" s="17">
        <v>33226</v>
      </c>
      <c r="E18" s="17">
        <v>36861</v>
      </c>
      <c r="F18" s="20">
        <v>8.6999999999999994E-2</v>
      </c>
      <c r="G18" s="7">
        <v>6</v>
      </c>
      <c r="H18" s="7">
        <v>10</v>
      </c>
      <c r="I18" s="8">
        <v>20240000</v>
      </c>
      <c r="J18" s="9">
        <v>2000000</v>
      </c>
      <c r="K18" s="8">
        <v>0</v>
      </c>
      <c r="L18" s="9">
        <v>7140000</v>
      </c>
      <c r="M18" s="10" t="s">
        <v>97</v>
      </c>
    </row>
    <row r="19" spans="1:13" x14ac:dyDescent="0.25">
      <c r="A19" s="5" t="s">
        <v>16</v>
      </c>
      <c r="B19" s="6" t="s">
        <v>183</v>
      </c>
      <c r="C19" s="6" t="s">
        <v>88</v>
      </c>
      <c r="D19" s="17">
        <v>33324</v>
      </c>
      <c r="E19" s="17">
        <v>36951</v>
      </c>
      <c r="F19" s="20">
        <v>8.8499999999999995E-2</v>
      </c>
      <c r="G19" s="7">
        <v>7</v>
      </c>
      <c r="H19" s="7">
        <v>7</v>
      </c>
      <c r="I19" s="8">
        <v>6100000</v>
      </c>
      <c r="J19" s="9">
        <v>550000</v>
      </c>
      <c r="K19" s="8">
        <v>0</v>
      </c>
      <c r="L19" s="9">
        <v>900000</v>
      </c>
      <c r="M19" s="10" t="s">
        <v>97</v>
      </c>
    </row>
    <row r="20" spans="1:13" x14ac:dyDescent="0.25">
      <c r="A20" s="5" t="s">
        <v>17</v>
      </c>
      <c r="B20" s="6" t="s">
        <v>183</v>
      </c>
      <c r="C20" s="6" t="s">
        <v>72</v>
      </c>
      <c r="D20" s="17">
        <v>33415</v>
      </c>
      <c r="E20" s="17">
        <v>37043</v>
      </c>
      <c r="F20" s="20">
        <v>9.0800000000000006E-2</v>
      </c>
      <c r="G20" s="7">
        <v>12</v>
      </c>
      <c r="H20" s="7">
        <v>12</v>
      </c>
      <c r="I20" s="8">
        <v>27380000</v>
      </c>
      <c r="J20" s="9">
        <v>8140000</v>
      </c>
      <c r="K20" s="8">
        <v>2000000</v>
      </c>
      <c r="L20" s="9">
        <v>1600000</v>
      </c>
      <c r="M20" s="10" t="s">
        <v>97</v>
      </c>
    </row>
    <row r="21" spans="1:13" x14ac:dyDescent="0.25">
      <c r="A21" s="5" t="s">
        <v>18</v>
      </c>
      <c r="B21" s="6" t="s">
        <v>183</v>
      </c>
      <c r="C21" s="6" t="s">
        <v>71</v>
      </c>
      <c r="D21" s="17">
        <v>33506</v>
      </c>
      <c r="E21" s="17">
        <v>37135</v>
      </c>
      <c r="F21" s="20">
        <v>8.3299999999999999E-2</v>
      </c>
      <c r="G21" s="7">
        <v>10</v>
      </c>
      <c r="H21" s="7">
        <v>10</v>
      </c>
      <c r="I21" s="8">
        <v>13460000</v>
      </c>
      <c r="J21" s="9">
        <v>600000</v>
      </c>
      <c r="K21" s="8">
        <v>0</v>
      </c>
      <c r="L21" s="9">
        <v>2250000</v>
      </c>
      <c r="M21" s="10" t="s">
        <v>97</v>
      </c>
    </row>
    <row r="22" spans="1:13" x14ac:dyDescent="0.25">
      <c r="A22" s="5" t="s">
        <v>19</v>
      </c>
      <c r="B22" s="6" t="s">
        <v>183</v>
      </c>
      <c r="C22" s="6" t="s">
        <v>89</v>
      </c>
      <c r="D22" s="17">
        <v>33589</v>
      </c>
      <c r="E22" s="17">
        <v>37226</v>
      </c>
      <c r="F22" s="20">
        <v>7.8899999999999998E-2</v>
      </c>
      <c r="G22" s="7">
        <v>8</v>
      </c>
      <c r="H22" s="7">
        <v>8</v>
      </c>
      <c r="I22" s="8">
        <v>17740000</v>
      </c>
      <c r="J22" s="9">
        <v>8640000</v>
      </c>
      <c r="K22" s="8">
        <v>0</v>
      </c>
      <c r="L22" s="9">
        <v>6500000</v>
      </c>
      <c r="M22" s="10" t="s">
        <v>97</v>
      </c>
    </row>
    <row r="23" spans="1:13" x14ac:dyDescent="0.25">
      <c r="A23" s="5" t="s">
        <v>20</v>
      </c>
      <c r="B23" s="6" t="s">
        <v>183</v>
      </c>
      <c r="C23" s="6" t="s">
        <v>69</v>
      </c>
      <c r="D23" s="17">
        <v>33688</v>
      </c>
      <c r="E23" s="17">
        <v>37316</v>
      </c>
      <c r="F23" s="20">
        <v>8.2500000000000004E-2</v>
      </c>
      <c r="G23" s="7">
        <v>8</v>
      </c>
      <c r="H23" s="7">
        <v>9</v>
      </c>
      <c r="I23" s="8">
        <v>7920000</v>
      </c>
      <c r="J23" s="9">
        <v>3290000</v>
      </c>
      <c r="K23" s="8">
        <v>0</v>
      </c>
      <c r="L23" s="9">
        <v>1800000</v>
      </c>
      <c r="M23" s="10" t="s">
        <v>97</v>
      </c>
    </row>
    <row r="24" spans="1:13" x14ac:dyDescent="0.25">
      <c r="A24" s="5" t="s">
        <v>21</v>
      </c>
      <c r="B24" s="6" t="s">
        <v>183</v>
      </c>
      <c r="C24" s="6" t="s">
        <v>68</v>
      </c>
      <c r="D24" s="17">
        <v>33779</v>
      </c>
      <c r="E24" s="17">
        <v>37408</v>
      </c>
      <c r="F24" s="20">
        <v>0.08</v>
      </c>
      <c r="G24" s="7">
        <v>9</v>
      </c>
      <c r="H24" s="7">
        <v>9</v>
      </c>
      <c r="I24" s="8">
        <v>19390000</v>
      </c>
      <c r="J24" s="9">
        <v>3500000</v>
      </c>
      <c r="K24" s="8">
        <v>0</v>
      </c>
      <c r="L24" s="9">
        <v>6590000</v>
      </c>
      <c r="M24" s="10" t="s">
        <v>97</v>
      </c>
    </row>
    <row r="25" spans="1:13" x14ac:dyDescent="0.25">
      <c r="A25" s="5" t="s">
        <v>22</v>
      </c>
      <c r="B25" s="6" t="s">
        <v>183</v>
      </c>
      <c r="C25" s="6" t="s">
        <v>90</v>
      </c>
      <c r="D25" s="17">
        <v>33870</v>
      </c>
      <c r="E25" s="17">
        <v>37500</v>
      </c>
      <c r="F25" s="20">
        <v>7.1499999999999994E-2</v>
      </c>
      <c r="G25" s="7">
        <v>8</v>
      </c>
      <c r="H25" s="7">
        <v>18</v>
      </c>
      <c r="I25" s="8">
        <v>21300000</v>
      </c>
      <c r="J25" s="9">
        <v>2000000</v>
      </c>
      <c r="K25" s="8">
        <v>0</v>
      </c>
      <c r="L25" s="9">
        <v>17400000</v>
      </c>
      <c r="M25" s="10" t="s">
        <v>97</v>
      </c>
    </row>
    <row r="26" spans="1:13" x14ac:dyDescent="0.25">
      <c r="A26" s="5" t="s">
        <v>23</v>
      </c>
      <c r="B26" s="6" t="s">
        <v>183</v>
      </c>
      <c r="C26" s="6" t="s">
        <v>70</v>
      </c>
      <c r="D26" s="17">
        <v>33954</v>
      </c>
      <c r="E26" s="17">
        <v>37591</v>
      </c>
      <c r="F26" s="20">
        <v>7.51E-2</v>
      </c>
      <c r="G26" s="7">
        <v>8</v>
      </c>
      <c r="H26" s="7">
        <v>8</v>
      </c>
      <c r="I26" s="8">
        <v>13160000</v>
      </c>
      <c r="J26" s="9">
        <v>2000000</v>
      </c>
      <c r="K26" s="8">
        <v>0</v>
      </c>
      <c r="L26" s="9">
        <v>5000000</v>
      </c>
      <c r="M26" s="10" t="s">
        <v>97</v>
      </c>
    </row>
    <row r="27" spans="1:13" x14ac:dyDescent="0.25">
      <c r="A27" s="5" t="s">
        <v>24</v>
      </c>
      <c r="B27" s="6" t="s">
        <v>183</v>
      </c>
      <c r="C27" s="6" t="s">
        <v>67</v>
      </c>
      <c r="D27" s="17">
        <v>34052</v>
      </c>
      <c r="E27" s="17">
        <v>37681</v>
      </c>
      <c r="F27" s="20">
        <v>6.8000000000000005E-2</v>
      </c>
      <c r="G27" s="7">
        <v>9</v>
      </c>
      <c r="H27" s="7">
        <v>9</v>
      </c>
      <c r="I27" s="8">
        <v>24890000</v>
      </c>
      <c r="J27" s="9">
        <v>9420000</v>
      </c>
      <c r="K27" s="8">
        <v>0</v>
      </c>
      <c r="L27" s="9">
        <v>5000000</v>
      </c>
      <c r="M27" s="10" t="s">
        <v>97</v>
      </c>
    </row>
    <row r="28" spans="1:13" x14ac:dyDescent="0.25">
      <c r="A28" s="5" t="s">
        <v>25</v>
      </c>
      <c r="B28" s="6" t="s">
        <v>183</v>
      </c>
      <c r="C28" s="6" t="s">
        <v>66</v>
      </c>
      <c r="D28" s="17">
        <v>34142</v>
      </c>
      <c r="E28" s="17">
        <v>37773</v>
      </c>
      <c r="F28" s="20">
        <v>6.59E-2</v>
      </c>
      <c r="G28" s="7">
        <v>5</v>
      </c>
      <c r="H28" s="7">
        <v>5</v>
      </c>
      <c r="I28" s="8">
        <v>15960000</v>
      </c>
      <c r="J28" s="9">
        <v>150000</v>
      </c>
      <c r="K28" s="8">
        <v>0</v>
      </c>
      <c r="L28" s="9">
        <v>10000000</v>
      </c>
      <c r="M28" s="10" t="s">
        <v>97</v>
      </c>
    </row>
    <row r="29" spans="1:13" x14ac:dyDescent="0.25">
      <c r="A29" s="5" t="s">
        <v>26</v>
      </c>
      <c r="B29" s="6" t="s">
        <v>183</v>
      </c>
      <c r="C29" s="6" t="s">
        <v>65</v>
      </c>
      <c r="D29" s="17">
        <v>34234</v>
      </c>
      <c r="E29" s="17">
        <v>37865</v>
      </c>
      <c r="F29" s="20">
        <v>6.1199999999999997E-2</v>
      </c>
      <c r="G29" s="7">
        <v>8</v>
      </c>
      <c r="H29" s="7">
        <v>11</v>
      </c>
      <c r="I29" s="8">
        <v>20370000</v>
      </c>
      <c r="J29" s="9">
        <v>0</v>
      </c>
      <c r="K29" s="11">
        <v>0</v>
      </c>
      <c r="L29" s="9">
        <v>11250000</v>
      </c>
      <c r="M29" s="10" t="s">
        <v>97</v>
      </c>
    </row>
    <row r="30" spans="1:13" x14ac:dyDescent="0.25">
      <c r="A30" s="5" t="s">
        <v>27</v>
      </c>
      <c r="B30" s="6" t="s">
        <v>183</v>
      </c>
      <c r="C30" s="6" t="s">
        <v>64</v>
      </c>
      <c r="D30" s="17">
        <v>34318</v>
      </c>
      <c r="E30" s="17">
        <v>37956</v>
      </c>
      <c r="F30" s="20">
        <v>6.3500000000000001E-2</v>
      </c>
      <c r="G30" s="7">
        <v>6</v>
      </c>
      <c r="H30" s="7">
        <v>7</v>
      </c>
      <c r="I30" s="8">
        <v>14750000</v>
      </c>
      <c r="J30" s="9">
        <v>4650000</v>
      </c>
      <c r="K30" s="8">
        <v>0</v>
      </c>
      <c r="L30" s="9">
        <v>9100000</v>
      </c>
      <c r="M30" s="10" t="s">
        <v>97</v>
      </c>
    </row>
    <row r="31" spans="1:13" x14ac:dyDescent="0.25">
      <c r="A31" s="5" t="s">
        <v>28</v>
      </c>
      <c r="B31" s="6" t="s">
        <v>183</v>
      </c>
      <c r="C31" s="6" t="s">
        <v>63</v>
      </c>
      <c r="D31" s="17">
        <v>34423</v>
      </c>
      <c r="E31" s="17">
        <v>38047</v>
      </c>
      <c r="F31" s="20">
        <v>7.0999999999999994E-2</v>
      </c>
      <c r="G31" s="7">
        <v>4</v>
      </c>
      <c r="H31" s="7">
        <v>4</v>
      </c>
      <c r="I31" s="8">
        <v>6650000</v>
      </c>
      <c r="J31" s="9">
        <v>0</v>
      </c>
      <c r="K31" s="8">
        <v>0</v>
      </c>
      <c r="L31" s="9">
        <v>5150000</v>
      </c>
      <c r="M31" s="10" t="s">
        <v>97</v>
      </c>
    </row>
    <row r="32" spans="1:13" x14ac:dyDescent="0.25">
      <c r="A32" s="5" t="s">
        <v>29</v>
      </c>
      <c r="B32" s="6" t="s">
        <v>183</v>
      </c>
      <c r="C32" s="6" t="s">
        <v>62</v>
      </c>
      <c r="D32" s="17">
        <v>34514</v>
      </c>
      <c r="E32" s="17">
        <v>38139</v>
      </c>
      <c r="F32" s="20">
        <v>7.8E-2</v>
      </c>
      <c r="G32" s="7">
        <v>5</v>
      </c>
      <c r="H32" s="7">
        <v>5</v>
      </c>
      <c r="I32" s="8">
        <v>19180000</v>
      </c>
      <c r="J32" s="9">
        <v>0</v>
      </c>
      <c r="K32" s="8">
        <v>0</v>
      </c>
      <c r="L32" s="9">
        <v>16180000</v>
      </c>
      <c r="M32" s="10" t="s">
        <v>97</v>
      </c>
    </row>
    <row r="33" spans="1:13" x14ac:dyDescent="0.25">
      <c r="A33" s="5" t="s">
        <v>30</v>
      </c>
      <c r="B33" s="6" t="s">
        <v>183</v>
      </c>
      <c r="C33" s="6" t="s">
        <v>61</v>
      </c>
      <c r="D33" s="17">
        <v>34605</v>
      </c>
      <c r="E33" s="17">
        <v>38231</v>
      </c>
      <c r="F33" s="20">
        <v>8.2000000000000003E-2</v>
      </c>
      <c r="G33" s="7">
        <v>13</v>
      </c>
      <c r="H33" s="7">
        <v>14</v>
      </c>
      <c r="I33" s="8">
        <v>67190000</v>
      </c>
      <c r="J33" s="9">
        <v>17000000</v>
      </c>
      <c r="K33" s="8">
        <v>15000000</v>
      </c>
      <c r="L33" s="9">
        <v>47790000</v>
      </c>
      <c r="M33" s="10" t="s">
        <v>97</v>
      </c>
    </row>
    <row r="34" spans="1:13" x14ac:dyDescent="0.25">
      <c r="A34" s="5" t="s">
        <v>31</v>
      </c>
      <c r="B34" s="6" t="s">
        <v>183</v>
      </c>
      <c r="C34" s="6" t="s">
        <v>59</v>
      </c>
      <c r="D34" s="17">
        <v>34688</v>
      </c>
      <c r="E34" s="17">
        <v>38322</v>
      </c>
      <c r="F34" s="20">
        <v>8.5000000000000006E-2</v>
      </c>
      <c r="G34" s="7">
        <v>4</v>
      </c>
      <c r="H34" s="7">
        <v>4</v>
      </c>
      <c r="I34" s="8">
        <v>25070000</v>
      </c>
      <c r="J34" s="9">
        <v>0</v>
      </c>
      <c r="K34" s="8">
        <v>0</v>
      </c>
      <c r="L34" s="9">
        <v>25070000</v>
      </c>
      <c r="M34" s="10" t="s">
        <v>97</v>
      </c>
    </row>
    <row r="35" spans="1:13" x14ac:dyDescent="0.25">
      <c r="A35" s="5" t="s">
        <v>32</v>
      </c>
      <c r="B35" s="6" t="s">
        <v>183</v>
      </c>
      <c r="C35" s="6" t="s">
        <v>58</v>
      </c>
      <c r="D35" s="17">
        <v>34787</v>
      </c>
      <c r="E35" s="17">
        <v>38412</v>
      </c>
      <c r="F35" s="20">
        <v>7.8399999999999997E-2</v>
      </c>
      <c r="G35" s="7">
        <v>6</v>
      </c>
      <c r="H35" s="7">
        <v>6</v>
      </c>
      <c r="I35" s="8">
        <v>13700000</v>
      </c>
      <c r="J35" s="9">
        <v>0</v>
      </c>
      <c r="K35" s="8">
        <v>0</v>
      </c>
      <c r="L35" s="9">
        <v>13700000</v>
      </c>
      <c r="M35" s="10" t="s">
        <v>97</v>
      </c>
    </row>
    <row r="36" spans="1:13" x14ac:dyDescent="0.25">
      <c r="A36" s="5" t="s">
        <v>33</v>
      </c>
      <c r="B36" s="6" t="s">
        <v>183</v>
      </c>
      <c r="C36" s="6" t="s">
        <v>57</v>
      </c>
      <c r="D36" s="17">
        <v>34878</v>
      </c>
      <c r="E36" s="17">
        <v>38504</v>
      </c>
      <c r="F36" s="20">
        <v>6.6900000000000001E-2</v>
      </c>
      <c r="G36" s="7">
        <v>4</v>
      </c>
      <c r="H36" s="7">
        <v>6</v>
      </c>
      <c r="I36" s="8">
        <v>25220000</v>
      </c>
      <c r="J36" s="9">
        <v>3100000</v>
      </c>
      <c r="K36" s="8">
        <v>3100000</v>
      </c>
      <c r="L36" s="9">
        <v>22120000</v>
      </c>
      <c r="M36" s="10" t="s">
        <v>97</v>
      </c>
    </row>
    <row r="37" spans="1:13" x14ac:dyDescent="0.25">
      <c r="A37" s="5" t="s">
        <v>34</v>
      </c>
      <c r="B37" s="6" t="s">
        <v>183</v>
      </c>
      <c r="C37" s="6" t="s">
        <v>56</v>
      </c>
      <c r="D37" s="17">
        <v>34969</v>
      </c>
      <c r="E37" s="17">
        <v>38596</v>
      </c>
      <c r="F37" s="20">
        <v>6.8750000000000006E-2</v>
      </c>
      <c r="G37" s="7">
        <v>22</v>
      </c>
      <c r="H37" s="7">
        <v>28</v>
      </c>
      <c r="I37" s="8">
        <v>64030000</v>
      </c>
      <c r="J37" s="9">
        <v>2380000</v>
      </c>
      <c r="K37" s="8">
        <v>0</v>
      </c>
      <c r="L37" s="9">
        <v>60590000</v>
      </c>
      <c r="M37" s="10" t="s">
        <v>97</v>
      </c>
    </row>
    <row r="38" spans="1:13" x14ac:dyDescent="0.25">
      <c r="A38" s="5" t="s">
        <v>35</v>
      </c>
      <c r="B38" s="6" t="s">
        <v>183</v>
      </c>
      <c r="C38" s="6" t="s">
        <v>55</v>
      </c>
      <c r="D38" s="17">
        <v>35047</v>
      </c>
      <c r="E38" s="17">
        <v>38687</v>
      </c>
      <c r="F38" s="20">
        <v>6.54E-2</v>
      </c>
      <c r="G38" s="7">
        <v>14</v>
      </c>
      <c r="H38" s="7">
        <v>14</v>
      </c>
      <c r="I38" s="8">
        <v>24610000</v>
      </c>
      <c r="J38" s="9">
        <v>7180000</v>
      </c>
      <c r="K38" s="8">
        <v>0</v>
      </c>
      <c r="L38" s="9">
        <v>8230000</v>
      </c>
      <c r="M38" s="10" t="s">
        <v>97</v>
      </c>
    </row>
    <row r="39" spans="1:13" x14ac:dyDescent="0.25">
      <c r="A39" s="5" t="s">
        <v>36</v>
      </c>
      <c r="B39" s="6" t="s">
        <v>183</v>
      </c>
      <c r="C39" s="6" t="s">
        <v>60</v>
      </c>
      <c r="D39" s="17">
        <v>35138</v>
      </c>
      <c r="E39" s="17">
        <v>38777</v>
      </c>
      <c r="F39" s="20">
        <v>7.0800000000000002E-2</v>
      </c>
      <c r="G39" s="7">
        <v>7</v>
      </c>
      <c r="H39" s="7">
        <v>7</v>
      </c>
      <c r="I39" s="8">
        <v>23960000</v>
      </c>
      <c r="J39" s="9">
        <v>2600000</v>
      </c>
      <c r="K39" s="8">
        <v>0</v>
      </c>
      <c r="L39" s="9">
        <v>21360000</v>
      </c>
      <c r="M39" s="10" t="s">
        <v>97</v>
      </c>
    </row>
    <row r="40" spans="1:13" x14ac:dyDescent="0.25">
      <c r="A40" s="5" t="s">
        <v>37</v>
      </c>
      <c r="B40" s="6" t="s">
        <v>183</v>
      </c>
      <c r="C40" s="6" t="s">
        <v>53</v>
      </c>
      <c r="D40" s="17">
        <v>35242</v>
      </c>
      <c r="E40" s="17">
        <v>38869</v>
      </c>
      <c r="F40" s="20">
        <v>7.7100000000000002E-2</v>
      </c>
      <c r="G40" s="7">
        <v>11</v>
      </c>
      <c r="H40" s="7">
        <v>11</v>
      </c>
      <c r="I40" s="8">
        <v>36870000</v>
      </c>
      <c r="J40" s="9">
        <v>5400000</v>
      </c>
      <c r="K40" s="8">
        <v>0</v>
      </c>
      <c r="L40" s="9">
        <v>23970000</v>
      </c>
      <c r="M40" s="10" t="s">
        <v>97</v>
      </c>
    </row>
    <row r="41" spans="1:13" x14ac:dyDescent="0.25">
      <c r="A41" s="5" t="s">
        <v>38</v>
      </c>
      <c r="B41" s="6" t="s">
        <v>183</v>
      </c>
      <c r="C41" s="6" t="s">
        <v>54</v>
      </c>
      <c r="D41" s="17">
        <v>35333</v>
      </c>
      <c r="E41" s="17">
        <v>38961</v>
      </c>
      <c r="F41" s="20">
        <v>7.5899999999999995E-2</v>
      </c>
      <c r="G41" s="7">
        <v>10</v>
      </c>
      <c r="H41" s="7">
        <v>10</v>
      </c>
      <c r="I41" s="8">
        <v>29030000</v>
      </c>
      <c r="J41" s="9">
        <v>0</v>
      </c>
      <c r="K41" s="8">
        <v>0</v>
      </c>
      <c r="L41" s="9">
        <v>21430000</v>
      </c>
      <c r="M41" s="10" t="s">
        <v>97</v>
      </c>
    </row>
    <row r="42" spans="1:13" x14ac:dyDescent="0.25">
      <c r="A42" s="5" t="s">
        <v>39</v>
      </c>
      <c r="B42" s="6" t="s">
        <v>183</v>
      </c>
      <c r="C42" s="6" t="s">
        <v>52</v>
      </c>
      <c r="D42" s="17">
        <v>35417</v>
      </c>
      <c r="E42" s="17">
        <v>39052</v>
      </c>
      <c r="F42" s="20">
        <v>7.0800000000000002E-2</v>
      </c>
      <c r="G42" s="7">
        <v>15</v>
      </c>
      <c r="H42" s="7">
        <v>15</v>
      </c>
      <c r="I42" s="8">
        <v>43940000</v>
      </c>
      <c r="J42" s="9">
        <v>8320000</v>
      </c>
      <c r="K42" s="8">
        <v>0</v>
      </c>
      <c r="L42" s="9">
        <v>33100000</v>
      </c>
      <c r="M42" s="10" t="s">
        <v>97</v>
      </c>
    </row>
    <row r="43" spans="1:13" x14ac:dyDescent="0.25">
      <c r="A43" s="5" t="s">
        <v>40</v>
      </c>
      <c r="B43" s="6" t="s">
        <v>183</v>
      </c>
      <c r="C43" s="6" t="s">
        <v>51</v>
      </c>
      <c r="D43" s="17">
        <v>35515</v>
      </c>
      <c r="E43" s="17">
        <v>39142</v>
      </c>
      <c r="F43" s="20">
        <v>7.3800000000000004E-2</v>
      </c>
      <c r="G43" s="7">
        <v>7</v>
      </c>
      <c r="H43" s="7">
        <v>7</v>
      </c>
      <c r="I43" s="8">
        <v>21385000</v>
      </c>
      <c r="J43" s="9">
        <v>6225000</v>
      </c>
      <c r="K43" s="8">
        <v>0</v>
      </c>
      <c r="L43" s="9">
        <v>6140000</v>
      </c>
      <c r="M43" s="10" t="s">
        <v>97</v>
      </c>
    </row>
    <row r="44" spans="1:13" x14ac:dyDescent="0.25">
      <c r="A44" s="5" t="s">
        <v>41</v>
      </c>
      <c r="B44" s="6" t="s">
        <v>183</v>
      </c>
      <c r="C44" s="6" t="s">
        <v>50</v>
      </c>
      <c r="D44" s="17">
        <v>35606</v>
      </c>
      <c r="E44" s="17">
        <v>39234</v>
      </c>
      <c r="F44" s="20">
        <v>7.0699999999999999E-2</v>
      </c>
      <c r="G44" s="7">
        <v>8</v>
      </c>
      <c r="H44" s="7">
        <v>8</v>
      </c>
      <c r="I44" s="8">
        <v>29220000</v>
      </c>
      <c r="J44" s="9">
        <v>15730000</v>
      </c>
      <c r="K44" s="8">
        <v>0</v>
      </c>
      <c r="L44" s="9">
        <v>11540000</v>
      </c>
      <c r="M44" s="10" t="s">
        <v>97</v>
      </c>
    </row>
    <row r="45" spans="1:13" x14ac:dyDescent="0.25">
      <c r="A45" s="5" t="s">
        <v>42</v>
      </c>
      <c r="B45" s="6" t="s">
        <v>183</v>
      </c>
      <c r="C45" s="6" t="s">
        <v>49</v>
      </c>
      <c r="D45" s="17">
        <v>35697</v>
      </c>
      <c r="E45" s="17">
        <v>39326</v>
      </c>
      <c r="F45" s="20">
        <v>6.7599999999999993E-2</v>
      </c>
      <c r="G45" s="7">
        <v>8</v>
      </c>
      <c r="H45" s="7">
        <v>8</v>
      </c>
      <c r="I45" s="8">
        <v>30980000</v>
      </c>
      <c r="J45" s="9">
        <v>12100000</v>
      </c>
      <c r="K45" s="8">
        <v>0</v>
      </c>
      <c r="L45" s="9">
        <v>17360000</v>
      </c>
      <c r="M45" s="10" t="s">
        <v>97</v>
      </c>
    </row>
    <row r="46" spans="1:13" x14ac:dyDescent="0.25">
      <c r="A46" s="5" t="s">
        <v>43</v>
      </c>
      <c r="B46" s="6" t="s">
        <v>183</v>
      </c>
      <c r="C46" s="6" t="s">
        <v>48</v>
      </c>
      <c r="D46" s="17">
        <v>35781</v>
      </c>
      <c r="E46" s="17">
        <v>39417</v>
      </c>
      <c r="F46" s="20">
        <v>6.5500000000000003E-2</v>
      </c>
      <c r="G46" s="7">
        <v>13</v>
      </c>
      <c r="H46" s="7">
        <v>13</v>
      </c>
      <c r="I46" s="8">
        <v>29650000</v>
      </c>
      <c r="J46" s="9">
        <v>7150000</v>
      </c>
      <c r="K46" s="8">
        <v>0</v>
      </c>
      <c r="L46" s="9">
        <v>16000000</v>
      </c>
      <c r="M46" s="10" t="s">
        <v>97</v>
      </c>
    </row>
    <row r="47" spans="1:13" x14ac:dyDescent="0.25">
      <c r="A47" s="5" t="s">
        <v>44</v>
      </c>
      <c r="B47" s="6" t="s">
        <v>183</v>
      </c>
      <c r="C47" s="6" t="s">
        <v>91</v>
      </c>
      <c r="D47" s="17">
        <v>35879</v>
      </c>
      <c r="E47" s="17">
        <v>39508</v>
      </c>
      <c r="F47" s="20">
        <v>6.3200000000000006E-2</v>
      </c>
      <c r="G47" s="7">
        <v>17</v>
      </c>
      <c r="H47" s="7">
        <v>19</v>
      </c>
      <c r="I47" s="8">
        <v>67340000</v>
      </c>
      <c r="J47" s="9">
        <v>30500000</v>
      </c>
      <c r="K47" s="8">
        <v>6000000</v>
      </c>
      <c r="L47" s="9">
        <v>29840000</v>
      </c>
      <c r="M47" s="10" t="s">
        <v>97</v>
      </c>
    </row>
    <row r="48" spans="1:13" x14ac:dyDescent="0.25">
      <c r="A48" s="5" t="s">
        <v>45</v>
      </c>
      <c r="B48" s="6" t="s">
        <v>183</v>
      </c>
      <c r="C48" s="6" t="s">
        <v>92</v>
      </c>
      <c r="D48" s="17">
        <v>36061</v>
      </c>
      <c r="E48" s="17">
        <v>39692</v>
      </c>
      <c r="F48" s="20">
        <v>5.9400000000000001E-2</v>
      </c>
      <c r="G48" s="7">
        <v>13</v>
      </c>
      <c r="H48" s="7">
        <v>20</v>
      </c>
      <c r="I48" s="8">
        <v>27135000</v>
      </c>
      <c r="J48" s="9">
        <v>12135000</v>
      </c>
      <c r="K48" s="8">
        <v>1000000</v>
      </c>
      <c r="L48" s="9">
        <v>15000000</v>
      </c>
      <c r="M48" s="10" t="s">
        <v>97</v>
      </c>
    </row>
    <row r="49" spans="1:13" x14ac:dyDescent="0.25">
      <c r="A49" s="5" t="s">
        <v>46</v>
      </c>
      <c r="B49" s="6" t="s">
        <v>183</v>
      </c>
      <c r="C49" s="6" t="s">
        <v>93</v>
      </c>
      <c r="D49" s="17">
        <v>36243</v>
      </c>
      <c r="E49" s="17">
        <v>39873</v>
      </c>
      <c r="F49" s="20">
        <v>6.2399999999999997E-2</v>
      </c>
      <c r="G49" s="7">
        <v>22</v>
      </c>
      <c r="H49" s="7">
        <v>34</v>
      </c>
      <c r="I49" s="8">
        <v>76350000</v>
      </c>
      <c r="J49" s="9">
        <v>42500000</v>
      </c>
      <c r="K49" s="8">
        <v>0</v>
      </c>
      <c r="L49" s="9">
        <v>27400000</v>
      </c>
      <c r="M49" s="10" t="s">
        <v>97</v>
      </c>
    </row>
    <row r="50" spans="1:13" x14ac:dyDescent="0.25">
      <c r="A50" s="5" t="s">
        <v>102</v>
      </c>
      <c r="B50" s="6" t="s">
        <v>183</v>
      </c>
      <c r="C50" s="6" t="s">
        <v>103</v>
      </c>
      <c r="D50" s="17">
        <v>36432</v>
      </c>
      <c r="E50" s="17">
        <v>40057</v>
      </c>
      <c r="F50" s="20">
        <v>7.22E-2</v>
      </c>
      <c r="G50" s="7">
        <v>29</v>
      </c>
      <c r="H50" s="7">
        <v>52</v>
      </c>
      <c r="I50" s="8">
        <v>98900000</v>
      </c>
      <c r="J50" s="9">
        <v>43250000</v>
      </c>
      <c r="K50" s="8">
        <v>1500000</v>
      </c>
      <c r="L50" s="9">
        <v>53650000</v>
      </c>
      <c r="M50" s="10" t="s">
        <v>97</v>
      </c>
    </row>
    <row r="51" spans="1:13" x14ac:dyDescent="0.25">
      <c r="A51" s="5" t="s">
        <v>104</v>
      </c>
      <c r="B51" s="6" t="s">
        <v>183</v>
      </c>
      <c r="C51" s="6" t="s">
        <v>105</v>
      </c>
      <c r="D51" s="17">
        <v>36614</v>
      </c>
      <c r="E51" s="17">
        <v>40238</v>
      </c>
      <c r="F51" s="20">
        <v>7.6399999999999996E-2</v>
      </c>
      <c r="G51" s="7">
        <v>33</v>
      </c>
      <c r="H51" s="7">
        <v>85</v>
      </c>
      <c r="I51" s="8">
        <v>154585000</v>
      </c>
      <c r="J51" s="9">
        <v>45075000</v>
      </c>
      <c r="K51" s="8">
        <v>0</v>
      </c>
      <c r="L51" s="9">
        <v>109510000</v>
      </c>
      <c r="M51" s="10" t="s">
        <v>97</v>
      </c>
    </row>
    <row r="52" spans="1:13" x14ac:dyDescent="0.25">
      <c r="A52" s="5" t="s">
        <v>106</v>
      </c>
      <c r="B52" s="6" t="s">
        <v>183</v>
      </c>
      <c r="C52" s="6" t="s">
        <v>107</v>
      </c>
      <c r="D52" s="17">
        <v>36796</v>
      </c>
      <c r="E52" s="17">
        <v>40422</v>
      </c>
      <c r="F52" s="20">
        <v>7.4520000000000003E-2</v>
      </c>
      <c r="G52" s="7">
        <v>32</v>
      </c>
      <c r="H52" s="7">
        <v>78</v>
      </c>
      <c r="I52" s="8">
        <v>127460000</v>
      </c>
      <c r="J52" s="9">
        <v>22590000</v>
      </c>
      <c r="K52" s="8">
        <v>0</v>
      </c>
      <c r="L52" s="9">
        <v>104870000</v>
      </c>
      <c r="M52" s="10" t="s">
        <v>97</v>
      </c>
    </row>
    <row r="53" spans="1:13" x14ac:dyDescent="0.25">
      <c r="A53" s="5" t="s">
        <v>108</v>
      </c>
      <c r="B53" s="6" t="s">
        <v>183</v>
      </c>
      <c r="C53" s="6" t="s">
        <v>109</v>
      </c>
      <c r="D53" s="17">
        <v>36978</v>
      </c>
      <c r="E53" s="17">
        <v>40603</v>
      </c>
      <c r="F53" s="20">
        <v>6.3530000000000003E-2</v>
      </c>
      <c r="G53" s="7">
        <v>42</v>
      </c>
      <c r="H53" s="7">
        <v>93</v>
      </c>
      <c r="I53" s="8">
        <v>133845000</v>
      </c>
      <c r="J53" s="9">
        <v>50850000</v>
      </c>
      <c r="K53" s="8">
        <v>2000000</v>
      </c>
      <c r="L53" s="9">
        <v>83995000</v>
      </c>
      <c r="M53" s="10" t="s">
        <v>97</v>
      </c>
    </row>
    <row r="54" spans="1:13" x14ac:dyDescent="0.25">
      <c r="A54" s="5" t="s">
        <v>110</v>
      </c>
      <c r="B54" s="6" t="s">
        <v>183</v>
      </c>
      <c r="C54" s="6" t="s">
        <v>111</v>
      </c>
      <c r="D54" s="17">
        <v>37160</v>
      </c>
      <c r="E54" s="17">
        <v>40787</v>
      </c>
      <c r="F54" s="20">
        <v>5.8860000000000003E-2</v>
      </c>
      <c r="G54" s="7">
        <v>41</v>
      </c>
      <c r="H54" s="7">
        <v>81</v>
      </c>
      <c r="I54" s="8">
        <v>192535000</v>
      </c>
      <c r="J54" s="9">
        <v>48780000</v>
      </c>
      <c r="K54" s="8">
        <v>0</v>
      </c>
      <c r="L54" s="9">
        <v>140955000</v>
      </c>
      <c r="M54" s="10" t="s">
        <v>97</v>
      </c>
    </row>
    <row r="55" spans="1:13" x14ac:dyDescent="0.25">
      <c r="A55" s="5" t="s">
        <v>112</v>
      </c>
      <c r="B55" s="6" t="s">
        <v>183</v>
      </c>
      <c r="C55" s="6" t="s">
        <v>113</v>
      </c>
      <c r="D55" s="17">
        <v>37342</v>
      </c>
      <c r="E55" s="17">
        <v>40969</v>
      </c>
      <c r="F55" s="20">
        <v>6.343E-2</v>
      </c>
      <c r="G55" s="7">
        <v>44</v>
      </c>
      <c r="H55" s="7">
        <v>84</v>
      </c>
      <c r="I55" s="8">
        <v>148280000</v>
      </c>
      <c r="J55" s="9">
        <v>32720000</v>
      </c>
      <c r="K55" s="8">
        <v>0</v>
      </c>
      <c r="L55" s="9">
        <v>113560000</v>
      </c>
      <c r="M55" s="10" t="s">
        <v>97</v>
      </c>
    </row>
    <row r="56" spans="1:13" x14ac:dyDescent="0.25">
      <c r="A56" s="5" t="s">
        <v>114</v>
      </c>
      <c r="B56" s="6" t="s">
        <v>183</v>
      </c>
      <c r="C56" s="6" t="s">
        <v>115</v>
      </c>
      <c r="D56" s="17">
        <v>37524</v>
      </c>
      <c r="E56" s="17">
        <v>41153</v>
      </c>
      <c r="F56" s="20">
        <v>4.6699999999999998E-2</v>
      </c>
      <c r="G56" s="7">
        <v>43</v>
      </c>
      <c r="H56" s="7">
        <v>97</v>
      </c>
      <c r="I56" s="8">
        <v>140775000</v>
      </c>
      <c r="J56" s="9">
        <v>21060000</v>
      </c>
      <c r="K56" s="8">
        <v>0</v>
      </c>
      <c r="L56" s="9">
        <v>118215000</v>
      </c>
      <c r="M56" s="10" t="s">
        <v>97</v>
      </c>
    </row>
    <row r="57" spans="1:13" x14ac:dyDescent="0.25">
      <c r="A57" s="5" t="s">
        <v>116</v>
      </c>
      <c r="B57" s="6" t="s">
        <v>183</v>
      </c>
      <c r="C57" s="6" t="s">
        <v>117</v>
      </c>
      <c r="D57" s="17">
        <v>37706</v>
      </c>
      <c r="E57" s="17">
        <v>41334</v>
      </c>
      <c r="F57" s="20">
        <v>4.6280000000000002E-2</v>
      </c>
      <c r="G57" s="7">
        <v>43</v>
      </c>
      <c r="H57" s="7">
        <v>95</v>
      </c>
      <c r="I57" s="8">
        <v>151985000</v>
      </c>
      <c r="J57" s="9">
        <v>69920000</v>
      </c>
      <c r="K57" s="8">
        <v>4050000</v>
      </c>
      <c r="L57" s="9">
        <v>51015000</v>
      </c>
      <c r="M57" s="10" t="s">
        <v>97</v>
      </c>
    </row>
    <row r="58" spans="1:13" x14ac:dyDescent="0.25">
      <c r="A58" s="5" t="s">
        <v>118</v>
      </c>
      <c r="B58" s="6" t="s">
        <v>183</v>
      </c>
      <c r="C58" s="6" t="s">
        <v>119</v>
      </c>
      <c r="D58" s="17">
        <v>37888</v>
      </c>
      <c r="E58" s="17">
        <v>41518</v>
      </c>
      <c r="F58" s="20">
        <v>4.8750000000000002E-2</v>
      </c>
      <c r="G58" s="7">
        <v>43</v>
      </c>
      <c r="H58" s="7">
        <v>118</v>
      </c>
      <c r="I58" s="8">
        <v>153485000</v>
      </c>
      <c r="J58" s="9">
        <v>31205000</v>
      </c>
      <c r="K58" s="8">
        <v>1300000</v>
      </c>
      <c r="L58" s="9">
        <v>114690000</v>
      </c>
      <c r="M58" s="10" t="s">
        <v>97</v>
      </c>
    </row>
    <row r="59" spans="1:13" x14ac:dyDescent="0.25">
      <c r="A59" s="5" t="s">
        <v>120</v>
      </c>
      <c r="B59" s="6" t="s">
        <v>183</v>
      </c>
      <c r="C59" s="6" t="s">
        <v>121</v>
      </c>
      <c r="D59" s="17">
        <v>38070</v>
      </c>
      <c r="E59" s="17">
        <v>41699</v>
      </c>
      <c r="F59" s="20">
        <v>4.1200000000000001E-2</v>
      </c>
      <c r="G59" s="7">
        <v>45</v>
      </c>
      <c r="H59" s="7">
        <v>117</v>
      </c>
      <c r="I59" s="8">
        <v>184520000</v>
      </c>
      <c r="J59" s="9">
        <v>39565000</v>
      </c>
      <c r="K59" s="8">
        <v>0</v>
      </c>
      <c r="L59" s="9">
        <v>135955000</v>
      </c>
      <c r="M59" s="10" t="s">
        <v>97</v>
      </c>
    </row>
    <row r="60" spans="1:13" x14ac:dyDescent="0.25">
      <c r="A60" s="5" t="s">
        <v>122</v>
      </c>
      <c r="B60" s="6" t="s">
        <v>183</v>
      </c>
      <c r="C60" s="6" t="s">
        <v>123</v>
      </c>
      <c r="D60" s="17">
        <v>38252</v>
      </c>
      <c r="E60" s="17">
        <v>41883</v>
      </c>
      <c r="F60" s="20">
        <v>4.684E-2</v>
      </c>
      <c r="G60" s="7">
        <v>43</v>
      </c>
      <c r="H60" s="7">
        <v>152</v>
      </c>
      <c r="I60" s="8">
        <v>255820000</v>
      </c>
      <c r="J60" s="9">
        <v>24890000</v>
      </c>
      <c r="K60" s="8">
        <v>0</v>
      </c>
      <c r="L60" s="9">
        <v>230930000</v>
      </c>
      <c r="M60" s="10" t="s">
        <v>97</v>
      </c>
    </row>
    <row r="61" spans="1:13" x14ac:dyDescent="0.25">
      <c r="A61" s="5" t="s">
        <v>124</v>
      </c>
      <c r="B61" s="6" t="s">
        <v>183</v>
      </c>
      <c r="C61" s="6" t="s">
        <v>125</v>
      </c>
      <c r="D61" s="17">
        <v>38434</v>
      </c>
      <c r="E61" s="17">
        <v>42064</v>
      </c>
      <c r="F61" s="20">
        <v>5.0380000000000001E-2</v>
      </c>
      <c r="G61" s="7">
        <v>38</v>
      </c>
      <c r="H61" s="7">
        <v>107</v>
      </c>
      <c r="I61" s="8">
        <v>204800000</v>
      </c>
      <c r="J61" s="9">
        <v>27100000</v>
      </c>
      <c r="K61" s="8">
        <v>0</v>
      </c>
      <c r="L61" s="9">
        <v>165450000</v>
      </c>
      <c r="M61" s="10" t="s">
        <v>97</v>
      </c>
    </row>
    <row r="62" spans="1:13" x14ac:dyDescent="0.25">
      <c r="A62" s="5" t="s">
        <v>126</v>
      </c>
      <c r="B62" s="6" t="s">
        <v>183</v>
      </c>
      <c r="C62" s="6" t="s">
        <v>127</v>
      </c>
      <c r="D62" s="17">
        <v>38623</v>
      </c>
      <c r="E62" s="17">
        <v>42248</v>
      </c>
      <c r="F62" s="20">
        <v>4.9410000000000003E-2</v>
      </c>
      <c r="G62" s="7">
        <v>34</v>
      </c>
      <c r="H62" s="7">
        <v>113</v>
      </c>
      <c r="I62" s="8">
        <v>197095000</v>
      </c>
      <c r="J62" s="9">
        <v>14800000</v>
      </c>
      <c r="K62" s="8">
        <v>0</v>
      </c>
      <c r="L62" s="9">
        <v>161120000</v>
      </c>
      <c r="M62" s="10" t="s">
        <v>97</v>
      </c>
    </row>
    <row r="63" spans="1:13" x14ac:dyDescent="0.25">
      <c r="A63" s="5" t="s">
        <v>128</v>
      </c>
      <c r="B63" s="6" t="s">
        <v>183</v>
      </c>
      <c r="C63" s="6" t="s">
        <v>129</v>
      </c>
      <c r="D63" s="17">
        <v>38798</v>
      </c>
      <c r="E63" s="17">
        <v>42430</v>
      </c>
      <c r="F63" s="20">
        <v>5.5239999999999997E-2</v>
      </c>
      <c r="G63" s="7">
        <v>34</v>
      </c>
      <c r="H63" s="7">
        <v>102</v>
      </c>
      <c r="I63" s="8">
        <v>185470000</v>
      </c>
      <c r="J63" s="9">
        <v>11150000</v>
      </c>
      <c r="K63" s="8">
        <v>0</v>
      </c>
      <c r="L63" s="9">
        <v>172320000</v>
      </c>
      <c r="M63" s="10" t="s">
        <v>97</v>
      </c>
    </row>
    <row r="64" spans="1:13" x14ac:dyDescent="0.25">
      <c r="A64" s="5" t="s">
        <v>130</v>
      </c>
      <c r="B64" s="6" t="s">
        <v>183</v>
      </c>
      <c r="C64" s="6" t="s">
        <v>131</v>
      </c>
      <c r="D64" s="17">
        <v>38987</v>
      </c>
      <c r="E64" s="17">
        <v>42614</v>
      </c>
      <c r="F64" s="20">
        <v>5.5350000000000003E-2</v>
      </c>
      <c r="G64" s="7">
        <v>28</v>
      </c>
      <c r="H64" s="7">
        <v>88</v>
      </c>
      <c r="I64" s="8">
        <v>198475000</v>
      </c>
      <c r="J64" s="9">
        <v>13150000</v>
      </c>
      <c r="K64" s="8">
        <v>0</v>
      </c>
      <c r="L64" s="9">
        <v>159545000</v>
      </c>
      <c r="M64" s="10" t="s">
        <v>97</v>
      </c>
    </row>
    <row r="65" spans="1:15" x14ac:dyDescent="0.25">
      <c r="A65" s="5" t="s">
        <v>132</v>
      </c>
      <c r="B65" s="16" t="s">
        <v>184</v>
      </c>
      <c r="C65" s="6" t="s">
        <v>133</v>
      </c>
      <c r="D65" s="17">
        <v>39169</v>
      </c>
      <c r="E65" s="17">
        <v>42795</v>
      </c>
      <c r="F65" s="20">
        <v>5.3760000000000002E-2</v>
      </c>
      <c r="G65" s="7">
        <v>34</v>
      </c>
      <c r="H65" s="7">
        <v>136</v>
      </c>
      <c r="I65" s="8">
        <v>240295000</v>
      </c>
      <c r="J65" s="9">
        <v>15800000</v>
      </c>
      <c r="K65" s="8">
        <v>0</v>
      </c>
      <c r="L65" s="9">
        <v>224495000</v>
      </c>
      <c r="M65" s="10" t="s">
        <v>97</v>
      </c>
    </row>
    <row r="66" spans="1:15" x14ac:dyDescent="0.25">
      <c r="A66" s="5" t="s">
        <v>134</v>
      </c>
      <c r="B66" s="16" t="s">
        <v>184</v>
      </c>
      <c r="C66" s="6" t="s">
        <v>135</v>
      </c>
      <c r="D66" s="17">
        <v>39351</v>
      </c>
      <c r="E66" s="17">
        <v>42979</v>
      </c>
      <c r="F66" s="20">
        <v>5.5280000000000003E-2</v>
      </c>
      <c r="G66" s="7">
        <v>29</v>
      </c>
      <c r="H66" s="7">
        <v>111</v>
      </c>
      <c r="I66" s="8">
        <v>238295000</v>
      </c>
      <c r="J66" s="9">
        <v>21245000</v>
      </c>
      <c r="K66" s="8">
        <v>0</v>
      </c>
      <c r="L66" s="9">
        <v>217050000</v>
      </c>
      <c r="M66" s="10" t="s">
        <v>97</v>
      </c>
    </row>
    <row r="67" spans="1:15" ht="12.95" customHeight="1" x14ac:dyDescent="0.25">
      <c r="A67" s="5" t="s">
        <v>136</v>
      </c>
      <c r="B67" s="16" t="s">
        <v>184</v>
      </c>
      <c r="C67" s="6" t="s">
        <v>137</v>
      </c>
      <c r="D67" s="17">
        <v>39533</v>
      </c>
      <c r="E67" s="17">
        <v>43160</v>
      </c>
      <c r="F67" s="20">
        <v>5.4710000000000002E-2</v>
      </c>
      <c r="G67" s="7">
        <v>36</v>
      </c>
      <c r="H67" s="7">
        <v>140</v>
      </c>
      <c r="I67" s="8">
        <v>289550000</v>
      </c>
      <c r="J67" s="9">
        <v>21805000</v>
      </c>
      <c r="K67" s="8">
        <v>0</v>
      </c>
      <c r="L67" s="9">
        <v>267745000</v>
      </c>
      <c r="M67" s="10" t="s">
        <v>97</v>
      </c>
    </row>
    <row r="68" spans="1:15" ht="13.35" customHeight="1" x14ac:dyDescent="0.25">
      <c r="A68" s="5" t="s">
        <v>138</v>
      </c>
      <c r="B68" s="16" t="s">
        <v>184</v>
      </c>
      <c r="C68" s="6" t="s">
        <v>139</v>
      </c>
      <c r="D68" s="17">
        <v>39715</v>
      </c>
      <c r="E68" s="17">
        <v>43344</v>
      </c>
      <c r="F68" s="20">
        <v>5.7250000000000002E-2</v>
      </c>
      <c r="G68" s="7">
        <v>38</v>
      </c>
      <c r="H68" s="7">
        <v>156</v>
      </c>
      <c r="I68" s="8">
        <v>360745000</v>
      </c>
      <c r="J68" s="9">
        <v>44425000</v>
      </c>
      <c r="K68" s="8">
        <v>0</v>
      </c>
      <c r="L68" s="9">
        <v>316320000</v>
      </c>
      <c r="M68" s="10" t="s">
        <v>97</v>
      </c>
    </row>
    <row r="69" spans="1:15" x14ac:dyDescent="0.25">
      <c r="A69" s="5" t="s">
        <v>140</v>
      </c>
      <c r="B69" s="16" t="s">
        <v>184</v>
      </c>
      <c r="C69" s="6" t="s">
        <v>141</v>
      </c>
      <c r="D69" s="17">
        <v>39897</v>
      </c>
      <c r="E69" s="17">
        <v>43525</v>
      </c>
      <c r="F69" s="20">
        <v>4.6199999999999998E-2</v>
      </c>
      <c r="G69" s="7">
        <v>45</v>
      </c>
      <c r="H69" s="7">
        <v>160</v>
      </c>
      <c r="I69" s="8">
        <v>261620000</v>
      </c>
      <c r="J69" s="9">
        <v>31280000</v>
      </c>
      <c r="K69" s="8">
        <v>0</v>
      </c>
      <c r="L69" s="9">
        <v>230340000</v>
      </c>
      <c r="M69" s="10" t="s">
        <v>97</v>
      </c>
    </row>
    <row r="70" spans="1:15" x14ac:dyDescent="0.25">
      <c r="A70" s="5" t="s">
        <v>143</v>
      </c>
      <c r="B70" s="16" t="s">
        <v>184</v>
      </c>
      <c r="C70" s="6" t="s">
        <v>142</v>
      </c>
      <c r="D70" s="17">
        <v>40079</v>
      </c>
      <c r="E70" s="17">
        <v>43709</v>
      </c>
      <c r="F70" s="20">
        <v>4.233E-2</v>
      </c>
      <c r="G70" s="7">
        <v>42</v>
      </c>
      <c r="H70" s="7">
        <v>183</v>
      </c>
      <c r="I70" s="8">
        <v>319020000</v>
      </c>
      <c r="J70" s="9">
        <v>36530000</v>
      </c>
      <c r="K70" s="8">
        <v>8500000</v>
      </c>
      <c r="L70" s="9">
        <v>262570000</v>
      </c>
      <c r="M70" s="10" t="s">
        <v>97</v>
      </c>
    </row>
    <row r="71" spans="1:15" x14ac:dyDescent="0.25">
      <c r="A71" s="5" t="s">
        <v>144</v>
      </c>
      <c r="B71" s="16" t="s">
        <v>184</v>
      </c>
      <c r="C71" s="6" t="s">
        <v>145</v>
      </c>
      <c r="D71" s="17">
        <v>40261</v>
      </c>
      <c r="E71" s="17">
        <v>43891</v>
      </c>
      <c r="F71" s="20">
        <v>4.1079999999999998E-2</v>
      </c>
      <c r="G71" s="7">
        <v>51</v>
      </c>
      <c r="H71" s="7">
        <v>173</v>
      </c>
      <c r="I71" s="8">
        <v>339035000</v>
      </c>
      <c r="J71" s="9">
        <v>56525000</v>
      </c>
      <c r="K71" s="8">
        <v>0</v>
      </c>
      <c r="L71" s="9">
        <v>282510000</v>
      </c>
      <c r="M71" s="10" t="s">
        <v>97</v>
      </c>
    </row>
    <row r="72" spans="1:15" x14ac:dyDescent="0.25">
      <c r="A72" s="5" t="s">
        <v>146</v>
      </c>
      <c r="B72" s="16" t="s">
        <v>184</v>
      </c>
      <c r="C72" s="6" t="s">
        <v>147</v>
      </c>
      <c r="D72" s="17">
        <v>40443</v>
      </c>
      <c r="E72" s="17">
        <v>44075</v>
      </c>
      <c r="F72" s="20">
        <v>3.2149999999999998E-2</v>
      </c>
      <c r="G72" s="7">
        <v>54</v>
      </c>
      <c r="H72" s="7">
        <v>217</v>
      </c>
      <c r="I72" s="8">
        <v>562985000</v>
      </c>
      <c r="J72" s="9">
        <v>80035000</v>
      </c>
      <c r="K72" s="8">
        <v>1900000</v>
      </c>
      <c r="L72" s="9">
        <v>443350000</v>
      </c>
      <c r="M72" s="10" t="s">
        <v>97</v>
      </c>
    </row>
    <row r="73" spans="1:15" x14ac:dyDescent="0.25">
      <c r="A73" s="5" t="s">
        <v>148</v>
      </c>
      <c r="B73" s="16" t="s">
        <v>184</v>
      </c>
      <c r="C73" s="6" t="s">
        <v>149</v>
      </c>
      <c r="D73" s="17">
        <v>40631</v>
      </c>
      <c r="E73" s="17">
        <v>44256</v>
      </c>
      <c r="F73" s="20">
        <v>4.0840000000000001E-2</v>
      </c>
      <c r="G73" s="7">
        <v>60</v>
      </c>
      <c r="H73" s="7">
        <v>312</v>
      </c>
      <c r="I73" s="8">
        <v>822685000</v>
      </c>
      <c r="J73" s="9">
        <v>87950000</v>
      </c>
      <c r="K73" s="8">
        <v>0</v>
      </c>
      <c r="L73" s="9">
        <v>690235000</v>
      </c>
      <c r="M73" s="10" t="s">
        <v>97</v>
      </c>
    </row>
    <row r="74" spans="1:15" x14ac:dyDescent="0.25">
      <c r="A74" s="5" t="s">
        <v>150</v>
      </c>
      <c r="B74" s="16" t="s">
        <v>184</v>
      </c>
      <c r="C74" s="6" t="s">
        <v>151</v>
      </c>
      <c r="D74" s="17">
        <v>40807</v>
      </c>
      <c r="E74" s="17">
        <v>44440</v>
      </c>
      <c r="F74" s="20">
        <v>2.877E-2</v>
      </c>
      <c r="G74" s="7">
        <v>49</v>
      </c>
      <c r="H74" s="7">
        <v>261</v>
      </c>
      <c r="I74" s="8">
        <v>558685000</v>
      </c>
      <c r="J74" s="9">
        <v>12750000</v>
      </c>
      <c r="K74" s="8">
        <v>0</v>
      </c>
      <c r="L74" s="9">
        <v>545935000</v>
      </c>
      <c r="M74" s="10" t="s">
        <v>97</v>
      </c>
    </row>
    <row r="75" spans="1:15" x14ac:dyDescent="0.25">
      <c r="A75" s="5" t="s">
        <v>152</v>
      </c>
      <c r="B75" s="16" t="s">
        <v>184</v>
      </c>
      <c r="C75" s="6" t="s">
        <v>153</v>
      </c>
      <c r="D75" s="17">
        <v>40989</v>
      </c>
      <c r="E75" s="17">
        <v>44621</v>
      </c>
      <c r="F75" s="20">
        <v>2.7660000000000001E-2</v>
      </c>
      <c r="G75" s="7">
        <v>51</v>
      </c>
      <c r="H75" s="7">
        <v>242</v>
      </c>
      <c r="I75" s="8">
        <v>571165000</v>
      </c>
      <c r="J75" s="31">
        <v>17210000</v>
      </c>
      <c r="K75" s="8">
        <v>0</v>
      </c>
      <c r="L75" s="9">
        <v>553505000</v>
      </c>
      <c r="M75" s="10" t="s">
        <v>97</v>
      </c>
    </row>
    <row r="76" spans="1:15" x14ac:dyDescent="0.25">
      <c r="A76" s="5" t="s">
        <v>154</v>
      </c>
      <c r="B76" s="16" t="s">
        <v>184</v>
      </c>
      <c r="C76" s="6" t="s">
        <v>155</v>
      </c>
      <c r="D76" s="17">
        <v>41171</v>
      </c>
      <c r="E76" s="17">
        <v>44805</v>
      </c>
      <c r="F76" s="20">
        <v>2.2450000000000001E-2</v>
      </c>
      <c r="G76" s="7">
        <v>66</v>
      </c>
      <c r="H76" s="7">
        <v>349</v>
      </c>
      <c r="I76" s="8">
        <v>802260000</v>
      </c>
      <c r="J76" s="9">
        <v>15350000</v>
      </c>
      <c r="K76" s="8">
        <v>0</v>
      </c>
      <c r="L76" s="9">
        <v>782160000</v>
      </c>
      <c r="M76" s="10" t="s">
        <v>97</v>
      </c>
    </row>
    <row r="77" spans="1:15" x14ac:dyDescent="0.25">
      <c r="A77" s="5" t="s">
        <v>156</v>
      </c>
      <c r="B77" s="16" t="s">
        <v>184</v>
      </c>
      <c r="C77" s="6" t="s">
        <v>157</v>
      </c>
      <c r="D77" s="17">
        <v>41360</v>
      </c>
      <c r="E77" s="17">
        <v>44986</v>
      </c>
      <c r="F77" s="20">
        <v>2.351E-2</v>
      </c>
      <c r="G77" s="7">
        <v>82</v>
      </c>
      <c r="H77" s="7">
        <v>458</v>
      </c>
      <c r="I77" s="13">
        <v>1063910000</v>
      </c>
      <c r="J77" s="9">
        <v>69940000</v>
      </c>
      <c r="K77" s="32">
        <v>2750000</v>
      </c>
      <c r="L77" s="9">
        <v>972970000</v>
      </c>
      <c r="M77" s="10" t="s">
        <v>97</v>
      </c>
    </row>
    <row r="78" spans="1:15" x14ac:dyDescent="0.25">
      <c r="A78" s="5" t="s">
        <v>158</v>
      </c>
      <c r="B78" s="16" t="s">
        <v>184</v>
      </c>
      <c r="C78" s="6" t="s">
        <v>159</v>
      </c>
      <c r="D78" s="17">
        <v>41542</v>
      </c>
      <c r="E78" s="17">
        <v>45170</v>
      </c>
      <c r="F78" s="20">
        <v>3.644E-2</v>
      </c>
      <c r="G78" s="14">
        <v>65</v>
      </c>
      <c r="H78" s="14">
        <v>294</v>
      </c>
      <c r="I78" s="13">
        <v>622505000</v>
      </c>
      <c r="J78" s="13">
        <v>11000000</v>
      </c>
      <c r="K78" s="8">
        <v>0</v>
      </c>
      <c r="L78" s="9">
        <v>611505000</v>
      </c>
      <c r="M78" s="10" t="s">
        <v>97</v>
      </c>
      <c r="N78" s="33"/>
      <c r="O78" s="33"/>
    </row>
    <row r="79" spans="1:15" x14ac:dyDescent="0.25">
      <c r="A79" s="5" t="s">
        <v>160</v>
      </c>
      <c r="B79" s="16" t="s">
        <v>184</v>
      </c>
      <c r="C79" s="6" t="s">
        <v>161</v>
      </c>
      <c r="D79" s="17">
        <v>41724</v>
      </c>
      <c r="E79" s="17">
        <v>45352</v>
      </c>
      <c r="F79" s="20">
        <v>3.1910000000000001E-2</v>
      </c>
      <c r="G79" s="14">
        <v>78</v>
      </c>
      <c r="H79" s="14">
        <v>478</v>
      </c>
      <c r="I79" s="13">
        <v>996205000</v>
      </c>
      <c r="J79" s="13">
        <v>10825000</v>
      </c>
      <c r="K79" s="8">
        <v>0</v>
      </c>
      <c r="L79" s="9">
        <v>919080000</v>
      </c>
      <c r="M79" s="10" t="s">
        <v>97</v>
      </c>
      <c r="N79" s="33"/>
      <c r="O79" s="33"/>
    </row>
    <row r="80" spans="1:15" x14ac:dyDescent="0.25">
      <c r="A80" s="5" t="s">
        <v>162</v>
      </c>
      <c r="B80" s="16" t="s">
        <v>184</v>
      </c>
      <c r="C80" s="6" t="s">
        <v>163</v>
      </c>
      <c r="D80" s="17">
        <v>41906</v>
      </c>
      <c r="E80" s="17">
        <v>45536</v>
      </c>
      <c r="F80" s="20">
        <v>3.015E-2</v>
      </c>
      <c r="G80" s="14">
        <v>77</v>
      </c>
      <c r="H80" s="14">
        <v>484</v>
      </c>
      <c r="I80" s="13">
        <v>1007590000</v>
      </c>
      <c r="J80" s="13">
        <v>35680000</v>
      </c>
      <c r="K80" s="8">
        <v>0</v>
      </c>
      <c r="L80" s="9">
        <v>950910000</v>
      </c>
      <c r="M80" s="10" t="s">
        <v>97</v>
      </c>
      <c r="N80" s="33"/>
      <c r="O80" s="33"/>
    </row>
    <row r="81" spans="1:15" x14ac:dyDescent="0.25">
      <c r="A81" s="5" t="s">
        <v>164</v>
      </c>
      <c r="B81" s="16" t="s">
        <v>184</v>
      </c>
      <c r="C81" s="6" t="s">
        <v>165</v>
      </c>
      <c r="D81" s="17">
        <v>42088</v>
      </c>
      <c r="E81" s="17">
        <v>45717</v>
      </c>
      <c r="F81" s="20">
        <v>2.5170000000000001E-2</v>
      </c>
      <c r="G81" s="14">
        <v>84</v>
      </c>
      <c r="H81" s="14">
        <v>537</v>
      </c>
      <c r="I81" s="13">
        <v>1159625000</v>
      </c>
      <c r="J81" s="13">
        <v>59305000</v>
      </c>
      <c r="K81" s="8">
        <v>0</v>
      </c>
      <c r="L81" s="9">
        <v>1014820000</v>
      </c>
      <c r="M81" s="12">
        <f t="shared" ref="M81:M98" si="0">I81-J81-L81</f>
        <v>85500000</v>
      </c>
      <c r="N81" s="33"/>
      <c r="O81" s="33"/>
    </row>
    <row r="82" spans="1:15" x14ac:dyDescent="0.25">
      <c r="A82" s="5" t="s">
        <v>166</v>
      </c>
      <c r="B82" s="16" t="s">
        <v>184</v>
      </c>
      <c r="C82" s="6" t="s">
        <v>167</v>
      </c>
      <c r="D82" s="17">
        <v>42270</v>
      </c>
      <c r="E82" s="17">
        <v>45901</v>
      </c>
      <c r="F82" s="20">
        <v>2.8289999999999999E-2</v>
      </c>
      <c r="G82" s="14">
        <v>90</v>
      </c>
      <c r="H82" s="14">
        <v>574</v>
      </c>
      <c r="I82" s="13">
        <v>1192235000</v>
      </c>
      <c r="J82" s="13">
        <v>17120000</v>
      </c>
      <c r="K82" s="8">
        <v>0</v>
      </c>
      <c r="L82" s="9">
        <v>1078270000</v>
      </c>
      <c r="M82" s="12">
        <f t="shared" si="0"/>
        <v>96845000</v>
      </c>
      <c r="N82" s="33"/>
      <c r="O82" s="33"/>
    </row>
    <row r="83" spans="1:15" x14ac:dyDescent="0.25">
      <c r="A83" s="5" t="s">
        <v>168</v>
      </c>
      <c r="B83" s="16" t="s">
        <v>184</v>
      </c>
      <c r="C83" s="6" t="s">
        <v>169</v>
      </c>
      <c r="D83" s="17">
        <v>42452</v>
      </c>
      <c r="E83" s="17">
        <v>46082</v>
      </c>
      <c r="F83" s="20">
        <v>2.5069999999999999E-2</v>
      </c>
      <c r="G83" s="14">
        <v>87</v>
      </c>
      <c r="H83" s="14">
        <v>577</v>
      </c>
      <c r="I83" s="13">
        <v>1106500000</v>
      </c>
      <c r="J83" s="13">
        <v>40360000</v>
      </c>
      <c r="K83" s="8">
        <v>0</v>
      </c>
      <c r="L83" s="9">
        <v>970770000</v>
      </c>
      <c r="M83" s="12">
        <f t="shared" si="0"/>
        <v>95370000</v>
      </c>
      <c r="N83" s="33"/>
      <c r="O83" s="33"/>
    </row>
    <row r="84" spans="1:15" x14ac:dyDescent="0.25">
      <c r="A84" s="5" t="s">
        <v>170</v>
      </c>
      <c r="B84" s="16" t="s">
        <v>184</v>
      </c>
      <c r="C84" s="6" t="s">
        <v>171</v>
      </c>
      <c r="D84" s="17">
        <v>42634</v>
      </c>
      <c r="E84" s="17">
        <v>46266</v>
      </c>
      <c r="F84" s="20">
        <v>2.051E-2</v>
      </c>
      <c r="G84" s="14">
        <v>76</v>
      </c>
      <c r="H84" s="14">
        <v>467</v>
      </c>
      <c r="I84" s="13">
        <v>992955000</v>
      </c>
      <c r="J84" s="13">
        <v>23810000</v>
      </c>
      <c r="K84" s="8">
        <v>0</v>
      </c>
      <c r="L84" s="9">
        <v>820865000</v>
      </c>
      <c r="M84" s="12">
        <f t="shared" si="0"/>
        <v>148280000</v>
      </c>
      <c r="N84" s="33"/>
      <c r="O84" s="33"/>
    </row>
    <row r="85" spans="1:15" x14ac:dyDescent="0.25">
      <c r="A85" s="5" t="s">
        <v>172</v>
      </c>
      <c r="B85" s="16" t="s">
        <v>184</v>
      </c>
      <c r="C85" s="6" t="s">
        <v>173</v>
      </c>
      <c r="D85" s="17">
        <v>42823</v>
      </c>
      <c r="E85" s="17">
        <v>46447</v>
      </c>
      <c r="F85" s="20">
        <v>2.845E-2</v>
      </c>
      <c r="G85" s="14">
        <v>82</v>
      </c>
      <c r="H85" s="14">
        <v>495</v>
      </c>
      <c r="I85" s="13">
        <v>1071645000</v>
      </c>
      <c r="J85" s="13">
        <v>8400000</v>
      </c>
      <c r="K85" s="8">
        <v>0</v>
      </c>
      <c r="L85" s="9">
        <v>918295000</v>
      </c>
      <c r="M85" s="12">
        <f t="shared" si="0"/>
        <v>144950000</v>
      </c>
      <c r="N85" s="33"/>
      <c r="O85" s="33"/>
    </row>
    <row r="86" spans="1:15" x14ac:dyDescent="0.25">
      <c r="A86" s="5" t="s">
        <v>174</v>
      </c>
      <c r="B86" s="16" t="s">
        <v>184</v>
      </c>
      <c r="C86" s="6" t="s">
        <v>175</v>
      </c>
      <c r="D86" s="17">
        <v>42998</v>
      </c>
      <c r="E86" s="17">
        <v>46631</v>
      </c>
      <c r="F86" s="20">
        <v>2.5180000000000001E-2</v>
      </c>
      <c r="G86" s="14">
        <v>66</v>
      </c>
      <c r="H86" s="14">
        <v>396</v>
      </c>
      <c r="I86" s="13">
        <v>854630000</v>
      </c>
      <c r="J86" s="13">
        <v>3000000</v>
      </c>
      <c r="K86" s="8">
        <v>0</v>
      </c>
      <c r="L86" s="9">
        <v>556335000</v>
      </c>
      <c r="M86" s="12">
        <f t="shared" si="0"/>
        <v>295295000</v>
      </c>
      <c r="N86" s="33"/>
      <c r="O86" s="33"/>
    </row>
    <row r="87" spans="1:15" x14ac:dyDescent="0.25">
      <c r="A87" s="5" t="s">
        <v>176</v>
      </c>
      <c r="B87" s="16" t="s">
        <v>184</v>
      </c>
      <c r="C87" s="6" t="s">
        <v>177</v>
      </c>
      <c r="D87" s="17">
        <v>43180</v>
      </c>
      <c r="E87" s="17">
        <v>46813</v>
      </c>
      <c r="F87" s="20">
        <v>3.1870000000000002E-2</v>
      </c>
      <c r="G87" s="14">
        <v>72</v>
      </c>
      <c r="H87" s="14">
        <v>432</v>
      </c>
      <c r="I87" s="13">
        <v>1086275000</v>
      </c>
      <c r="J87" s="13">
        <v>18000000</v>
      </c>
      <c r="K87" s="8">
        <v>0</v>
      </c>
      <c r="L87" s="9">
        <v>881945000</v>
      </c>
      <c r="M87" s="12">
        <f t="shared" si="0"/>
        <v>186330000</v>
      </c>
      <c r="N87" s="33"/>
      <c r="O87" s="33"/>
    </row>
    <row r="88" spans="1:15" x14ac:dyDescent="0.25">
      <c r="A88" s="5" t="s">
        <v>178</v>
      </c>
      <c r="B88" s="16" t="s">
        <v>184</v>
      </c>
      <c r="C88" s="6" t="s">
        <v>179</v>
      </c>
      <c r="D88" s="17">
        <v>43362</v>
      </c>
      <c r="E88" s="17">
        <v>46997</v>
      </c>
      <c r="F88" s="20">
        <v>3.5479999999999998E-2</v>
      </c>
      <c r="G88" s="14">
        <v>74</v>
      </c>
      <c r="H88" s="14">
        <v>409</v>
      </c>
      <c r="I88" s="13">
        <v>923050000</v>
      </c>
      <c r="J88" s="13">
        <v>0</v>
      </c>
      <c r="K88" s="8">
        <v>0</v>
      </c>
      <c r="L88" s="9">
        <v>685475000</v>
      </c>
      <c r="M88" s="12">
        <f t="shared" si="0"/>
        <v>237575000</v>
      </c>
      <c r="N88" s="33"/>
      <c r="O88" s="33"/>
    </row>
    <row r="89" spans="1:15" x14ac:dyDescent="0.25">
      <c r="A89" s="5" t="s">
        <v>180</v>
      </c>
      <c r="B89" s="16" t="s">
        <v>184</v>
      </c>
      <c r="C89" s="6" t="s">
        <v>181</v>
      </c>
      <c r="D89" s="17">
        <v>43544</v>
      </c>
      <c r="E89" s="17">
        <v>47178</v>
      </c>
      <c r="F89" s="20">
        <v>3.1130000000000001E-2</v>
      </c>
      <c r="G89" s="14">
        <v>70</v>
      </c>
      <c r="H89" s="14">
        <v>399</v>
      </c>
      <c r="I89" s="13">
        <v>986840000</v>
      </c>
      <c r="J89" s="13">
        <v>0</v>
      </c>
      <c r="K89" s="8">
        <v>0</v>
      </c>
      <c r="L89" s="9">
        <v>721505000</v>
      </c>
      <c r="M89" s="12">
        <f t="shared" si="0"/>
        <v>265335000</v>
      </c>
      <c r="N89" s="33"/>
      <c r="O89" s="33"/>
    </row>
    <row r="90" spans="1:15" x14ac:dyDescent="0.25">
      <c r="A90" s="5" t="s">
        <v>193</v>
      </c>
      <c r="B90" s="16" t="s">
        <v>184</v>
      </c>
      <c r="C90" s="6" t="s">
        <v>194</v>
      </c>
      <c r="D90" s="17">
        <v>43733</v>
      </c>
      <c r="E90" s="17">
        <v>47362</v>
      </c>
      <c r="F90" s="20">
        <v>2.283E-2</v>
      </c>
      <c r="G90" s="14">
        <v>63</v>
      </c>
      <c r="H90" s="14">
        <v>436</v>
      </c>
      <c r="I90" s="13">
        <v>991595000</v>
      </c>
      <c r="J90" s="13">
        <v>7465000</v>
      </c>
      <c r="K90" s="8">
        <v>0</v>
      </c>
      <c r="L90" s="9">
        <v>354645000</v>
      </c>
      <c r="M90" s="12">
        <f t="shared" si="0"/>
        <v>629485000</v>
      </c>
      <c r="N90" s="33"/>
      <c r="O90" s="33"/>
    </row>
    <row r="91" spans="1:15" x14ac:dyDescent="0.25">
      <c r="A91" s="5" t="s">
        <v>195</v>
      </c>
      <c r="B91" s="16" t="s">
        <v>184</v>
      </c>
      <c r="C91" s="6" t="s">
        <v>196</v>
      </c>
      <c r="D91" s="17">
        <v>43915</v>
      </c>
      <c r="E91" s="17">
        <v>47543</v>
      </c>
      <c r="F91" s="20">
        <v>2.078E-2</v>
      </c>
      <c r="G91" s="14">
        <v>64</v>
      </c>
      <c r="H91" s="14">
        <v>389</v>
      </c>
      <c r="I91" s="13">
        <v>1007335000</v>
      </c>
      <c r="J91" s="13">
        <v>15320000</v>
      </c>
      <c r="K91" s="8">
        <v>0</v>
      </c>
      <c r="L91" s="9">
        <v>195965000</v>
      </c>
      <c r="M91" s="12">
        <f t="shared" si="0"/>
        <v>796050000</v>
      </c>
      <c r="N91" s="33"/>
      <c r="O91" s="33"/>
    </row>
    <row r="92" spans="1:15" x14ac:dyDescent="0.25">
      <c r="A92" s="5" t="s">
        <v>197</v>
      </c>
      <c r="B92" s="16" t="s">
        <v>184</v>
      </c>
      <c r="C92" s="6" t="s">
        <v>198</v>
      </c>
      <c r="D92" s="17">
        <v>44097</v>
      </c>
      <c r="E92" s="17">
        <v>47727</v>
      </c>
      <c r="F92" s="20">
        <v>1.034E-2</v>
      </c>
      <c r="G92" s="14">
        <v>57</v>
      </c>
      <c r="H92" s="14">
        <v>285</v>
      </c>
      <c r="I92" s="13">
        <v>685450000</v>
      </c>
      <c r="J92" s="13">
        <v>4350000</v>
      </c>
      <c r="K92" s="8">
        <v>0</v>
      </c>
      <c r="L92" s="9">
        <v>30760000</v>
      </c>
      <c r="M92" s="12">
        <f t="shared" si="0"/>
        <v>650340000</v>
      </c>
      <c r="N92" s="33"/>
      <c r="O92" s="33"/>
    </row>
    <row r="93" spans="1:15" x14ac:dyDescent="0.25">
      <c r="A93" s="5" t="s">
        <v>199</v>
      </c>
      <c r="B93" s="16" t="s">
        <v>184</v>
      </c>
      <c r="C93" s="6" t="s">
        <v>200</v>
      </c>
      <c r="D93" s="17">
        <v>44279</v>
      </c>
      <c r="E93" s="17">
        <v>47908</v>
      </c>
      <c r="F93" s="20">
        <v>1.6670000000000001E-2</v>
      </c>
      <c r="G93" s="14">
        <v>68</v>
      </c>
      <c r="H93" s="14">
        <v>423</v>
      </c>
      <c r="I93" s="13">
        <v>1095675000</v>
      </c>
      <c r="J93" s="13">
        <v>52900000</v>
      </c>
      <c r="K93" s="8">
        <v>0</v>
      </c>
      <c r="L93" s="9">
        <v>94190000</v>
      </c>
      <c r="M93" s="12">
        <f t="shared" si="0"/>
        <v>948585000</v>
      </c>
      <c r="N93" s="33"/>
      <c r="O93" s="33"/>
    </row>
    <row r="94" spans="1:15" x14ac:dyDescent="0.25">
      <c r="A94" s="5" t="s">
        <v>201</v>
      </c>
      <c r="B94" s="16" t="s">
        <v>184</v>
      </c>
      <c r="C94" s="6" t="s">
        <v>202</v>
      </c>
      <c r="D94" s="17">
        <v>44461</v>
      </c>
      <c r="E94" s="17">
        <v>48092</v>
      </c>
      <c r="F94" s="20">
        <v>1.304E-2</v>
      </c>
      <c r="G94" s="14">
        <v>74</v>
      </c>
      <c r="H94" s="14">
        <v>524</v>
      </c>
      <c r="I94" s="13">
        <v>1360355000</v>
      </c>
      <c r="J94" s="13">
        <v>6400000</v>
      </c>
      <c r="K94" s="8">
        <v>0</v>
      </c>
      <c r="L94" s="9">
        <v>7110000</v>
      </c>
      <c r="M94" s="12">
        <f t="shared" si="0"/>
        <v>1346845000</v>
      </c>
      <c r="N94" s="33"/>
      <c r="O94" s="33"/>
    </row>
    <row r="95" spans="1:15" x14ac:dyDescent="0.25">
      <c r="A95" s="5" t="s">
        <v>203</v>
      </c>
      <c r="B95" s="16" t="s">
        <v>184</v>
      </c>
      <c r="C95" s="6" t="s">
        <v>204</v>
      </c>
      <c r="D95" s="17">
        <v>44643</v>
      </c>
      <c r="E95" s="17">
        <v>48274</v>
      </c>
      <c r="F95" s="20">
        <v>2.938E-2</v>
      </c>
      <c r="G95" s="14">
        <v>86</v>
      </c>
      <c r="H95" s="14">
        <v>730</v>
      </c>
      <c r="I95" s="13">
        <v>2077850000</v>
      </c>
      <c r="J95" s="13">
        <v>0</v>
      </c>
      <c r="K95" s="8">
        <v>0</v>
      </c>
      <c r="L95" s="9">
        <v>105090000</v>
      </c>
      <c r="M95" s="12">
        <f t="shared" si="0"/>
        <v>1972760000</v>
      </c>
      <c r="N95" s="33"/>
      <c r="O95" s="33"/>
    </row>
    <row r="96" spans="1:15" x14ac:dyDescent="0.25">
      <c r="A96" s="5" t="s">
        <v>205</v>
      </c>
      <c r="B96" s="16" t="s">
        <v>184</v>
      </c>
      <c r="C96" s="6" t="s">
        <v>206</v>
      </c>
      <c r="D96" s="17">
        <v>44825</v>
      </c>
      <c r="E96" s="17">
        <v>48458</v>
      </c>
      <c r="F96" s="20">
        <v>4.2619999999999998E-2</v>
      </c>
      <c r="G96" s="14">
        <v>72</v>
      </c>
      <c r="H96" s="14">
        <v>456</v>
      </c>
      <c r="I96" s="13">
        <v>1276565000</v>
      </c>
      <c r="J96" s="13">
        <v>0</v>
      </c>
      <c r="K96" s="8">
        <v>0</v>
      </c>
      <c r="L96" s="9">
        <v>85660000</v>
      </c>
      <c r="M96" s="12">
        <f t="shared" ref="M96" si="1">I96-J96-L96</f>
        <v>1190905000</v>
      </c>
      <c r="N96" s="33"/>
      <c r="O96" s="33"/>
    </row>
    <row r="97" spans="1:15" x14ac:dyDescent="0.25">
      <c r="A97" s="5" t="s">
        <v>207</v>
      </c>
      <c r="B97" s="16" t="s">
        <v>184</v>
      </c>
      <c r="C97" s="6" t="s">
        <v>208</v>
      </c>
      <c r="D97" s="17">
        <v>45005</v>
      </c>
      <c r="E97" s="17">
        <v>48639</v>
      </c>
      <c r="F97" s="20">
        <v>5.1679999999999997E-2</v>
      </c>
      <c r="G97" s="14">
        <v>87</v>
      </c>
      <c r="H97" s="14">
        <v>588</v>
      </c>
      <c r="I97" s="13">
        <v>1737675000</v>
      </c>
      <c r="J97" s="13">
        <v>0</v>
      </c>
      <c r="K97" s="8">
        <v>0</v>
      </c>
      <c r="L97" s="9">
        <v>101750000</v>
      </c>
      <c r="M97" s="12">
        <f t="shared" si="0"/>
        <v>1635925000</v>
      </c>
      <c r="N97" s="33"/>
      <c r="O97" s="33"/>
    </row>
    <row r="98" spans="1:15" x14ac:dyDescent="0.25">
      <c r="A98" s="5" t="s">
        <v>209</v>
      </c>
      <c r="B98" s="16" t="s">
        <v>184</v>
      </c>
      <c r="C98" s="6" t="s">
        <v>210</v>
      </c>
      <c r="D98" s="17">
        <v>45189</v>
      </c>
      <c r="E98" s="17">
        <v>48823</v>
      </c>
      <c r="F98" s="20">
        <v>5.688E-2</v>
      </c>
      <c r="G98" s="14">
        <v>93</v>
      </c>
      <c r="H98" s="14">
        <v>586</v>
      </c>
      <c r="I98" s="13">
        <v>1545510000</v>
      </c>
      <c r="J98" s="13">
        <v>0</v>
      </c>
      <c r="K98" s="8">
        <v>0</v>
      </c>
      <c r="L98" s="9">
        <v>90780000</v>
      </c>
      <c r="M98" s="12">
        <f t="shared" si="0"/>
        <v>1454730000</v>
      </c>
      <c r="N98" s="33"/>
      <c r="O98" s="33"/>
    </row>
    <row r="99" spans="1:15" x14ac:dyDescent="0.25">
      <c r="A99" s="5" t="s">
        <v>211</v>
      </c>
      <c r="B99" s="16" t="s">
        <v>184</v>
      </c>
      <c r="C99" s="6" t="s">
        <v>212</v>
      </c>
      <c r="D99" s="17">
        <v>45371</v>
      </c>
      <c r="E99" s="17">
        <v>49004</v>
      </c>
      <c r="F99" s="20">
        <v>5.0349999999999999E-2</v>
      </c>
      <c r="G99" s="14">
        <v>87</v>
      </c>
      <c r="H99" s="14">
        <v>586</v>
      </c>
      <c r="I99" s="13">
        <v>1617005000</v>
      </c>
      <c r="J99" s="13">
        <v>0</v>
      </c>
      <c r="K99" s="8">
        <v>0</v>
      </c>
      <c r="L99" s="9">
        <v>4750000</v>
      </c>
      <c r="M99" s="12">
        <f t="shared" ref="M99" si="2">I99-J99-L99</f>
        <v>1612255000</v>
      </c>
      <c r="N99" s="33"/>
      <c r="O99" s="33"/>
    </row>
    <row r="100" spans="1:15" x14ac:dyDescent="0.25">
      <c r="A100" s="21" t="s">
        <v>192</v>
      </c>
      <c r="B100" s="24" t="s">
        <v>191</v>
      </c>
      <c r="C100" s="24" t="s">
        <v>191</v>
      </c>
      <c r="D100" s="25" t="s">
        <v>191</v>
      </c>
      <c r="E100" s="26" t="s">
        <v>191</v>
      </c>
      <c r="F100" s="26" t="s">
        <v>191</v>
      </c>
      <c r="G100" s="22">
        <f>SUM(G3:G99)</f>
        <v>3414</v>
      </c>
      <c r="H100" s="22">
        <f>SUM(H3:H99)</f>
        <v>15516</v>
      </c>
      <c r="I100" s="23">
        <f>SUM(I3:I99)</f>
        <v>35657535000</v>
      </c>
      <c r="J100" s="23">
        <f>SUM(J3:J99)</f>
        <v>1713490000</v>
      </c>
      <c r="K100" s="23">
        <f>SUM(K3:K99)</f>
        <v>50100000</v>
      </c>
      <c r="L100" s="23">
        <f>SUM(L3:L99)</f>
        <v>19540400000</v>
      </c>
      <c r="M100" s="23">
        <f>SUM(M80:M99)</f>
        <v>13793360000</v>
      </c>
    </row>
    <row r="101" spans="1:15" x14ac:dyDescent="0.25">
      <c r="A101" s="27" t="s">
        <v>190</v>
      </c>
      <c r="E101" s="19"/>
      <c r="F101" s="19"/>
      <c r="G101" s="15"/>
      <c r="H101" s="29"/>
      <c r="M101" s="28"/>
    </row>
    <row r="102" spans="1:15" hidden="1" x14ac:dyDescent="0.25">
      <c r="E102" s="19"/>
      <c r="F102" s="19"/>
      <c r="G102" s="15"/>
      <c r="H102" s="15"/>
    </row>
    <row r="103" spans="1:15" hidden="1" x14ac:dyDescent="0.25">
      <c r="E103" s="19"/>
      <c r="F103" s="19"/>
      <c r="G103" s="15"/>
      <c r="H103" s="15"/>
    </row>
    <row r="104" spans="1:15" hidden="1" x14ac:dyDescent="0.25">
      <c r="E104" s="19"/>
      <c r="F104" s="19"/>
      <c r="G104" s="15"/>
      <c r="H104" s="15"/>
    </row>
    <row r="105" spans="1:15" hidden="1" x14ac:dyDescent="0.25">
      <c r="E105" s="19"/>
      <c r="F105" s="19"/>
      <c r="G105" s="15"/>
      <c r="H105" s="15"/>
    </row>
    <row r="106" spans="1:15" hidden="1" x14ac:dyDescent="0.25">
      <c r="E106" s="19"/>
      <c r="F106" s="19"/>
      <c r="G106" s="15"/>
      <c r="H106" s="15"/>
    </row>
    <row r="107" spans="1:15" hidden="1" x14ac:dyDescent="0.25">
      <c r="E107" s="19"/>
      <c r="F107" s="19"/>
      <c r="G107" s="15"/>
      <c r="H107" s="15"/>
    </row>
    <row r="108" spans="1:15" hidden="1" x14ac:dyDescent="0.25">
      <c r="E108" s="19"/>
      <c r="F108" s="19"/>
      <c r="G108" s="15"/>
      <c r="H108" s="15"/>
    </row>
    <row r="109" spans="1:15" hidden="1" x14ac:dyDescent="0.25">
      <c r="E109" s="19"/>
      <c r="F109" s="19"/>
      <c r="G109" s="15"/>
      <c r="H109" s="15"/>
    </row>
    <row r="110" spans="1:15" hidden="1" x14ac:dyDescent="0.25">
      <c r="E110" s="19"/>
      <c r="F110" s="19"/>
      <c r="G110" s="15"/>
      <c r="H110" s="15"/>
    </row>
    <row r="111" spans="1:15" hidden="1" x14ac:dyDescent="0.25">
      <c r="E111" s="19"/>
      <c r="F111" s="19"/>
      <c r="G111" s="15"/>
      <c r="H111" s="15"/>
    </row>
    <row r="112" spans="1:15" hidden="1" x14ac:dyDescent="0.25">
      <c r="E112" s="19"/>
      <c r="F112" s="19"/>
      <c r="G112" s="15"/>
      <c r="H112" s="15"/>
    </row>
    <row r="113" spans="5:8" hidden="1" x14ac:dyDescent="0.25">
      <c r="E113" s="19"/>
      <c r="F113" s="19"/>
      <c r="G113" s="15"/>
      <c r="H113" s="15"/>
    </row>
    <row r="114" spans="5:8" hidden="1" x14ac:dyDescent="0.25">
      <c r="E114" s="19"/>
      <c r="F114" s="19"/>
      <c r="G114" s="15"/>
      <c r="H114" s="15"/>
    </row>
    <row r="115" spans="5:8" hidden="1" x14ac:dyDescent="0.25">
      <c r="E115" s="19"/>
      <c r="F115" s="19"/>
      <c r="G115" s="15"/>
      <c r="H115" s="15"/>
    </row>
    <row r="116" spans="5:8" hidden="1" x14ac:dyDescent="0.25">
      <c r="E116" s="19"/>
      <c r="F116" s="19"/>
      <c r="G116" s="15"/>
      <c r="H116" s="15"/>
    </row>
    <row r="117" spans="5:8" hidden="1" x14ac:dyDescent="0.25">
      <c r="E117" s="19"/>
      <c r="F117" s="19"/>
      <c r="G117" s="15"/>
      <c r="H117" s="15"/>
    </row>
    <row r="118" spans="5:8" hidden="1" x14ac:dyDescent="0.25">
      <c r="E118" s="19"/>
      <c r="F118" s="19"/>
      <c r="G118" s="15"/>
      <c r="H118" s="15"/>
    </row>
    <row r="119" spans="5:8" hidden="1" x14ac:dyDescent="0.25">
      <c r="E119" s="19"/>
      <c r="F119" s="19"/>
      <c r="G119" s="15"/>
      <c r="H119" s="15"/>
    </row>
    <row r="120" spans="5:8" hidden="1" x14ac:dyDescent="0.25">
      <c r="E120" s="19"/>
      <c r="F120" s="19"/>
      <c r="G120" s="15"/>
      <c r="H120" s="15"/>
    </row>
    <row r="121" spans="5:8" hidden="1" x14ac:dyDescent="0.25">
      <c r="E121" s="19"/>
      <c r="F121" s="19"/>
      <c r="G121" s="15"/>
      <c r="H121" s="15"/>
    </row>
    <row r="122" spans="5:8" hidden="1" x14ac:dyDescent="0.25">
      <c r="E122" s="19"/>
      <c r="F122" s="19"/>
      <c r="G122" s="15"/>
      <c r="H122" s="15"/>
    </row>
    <row r="123" spans="5:8" hidden="1" x14ac:dyDescent="0.25">
      <c r="E123" s="19"/>
      <c r="F123" s="19"/>
      <c r="G123" s="15"/>
      <c r="H123" s="15"/>
    </row>
    <row r="124" spans="5:8" hidden="1" x14ac:dyDescent="0.25">
      <c r="E124" s="19"/>
      <c r="F124" s="19"/>
      <c r="G124" s="15"/>
      <c r="H124" s="15"/>
    </row>
    <row r="125" spans="5:8" hidden="1" x14ac:dyDescent="0.25">
      <c r="E125" s="19"/>
      <c r="F125" s="19"/>
      <c r="G125" s="15"/>
      <c r="H125" s="15"/>
    </row>
    <row r="126" spans="5:8" hidden="1" x14ac:dyDescent="0.25">
      <c r="E126" s="19"/>
      <c r="F126" s="19"/>
      <c r="G126" s="15"/>
      <c r="H126" s="15"/>
    </row>
    <row r="127" spans="5:8" hidden="1" x14ac:dyDescent="0.25">
      <c r="E127" s="19"/>
      <c r="F127" s="19"/>
      <c r="G127" s="15"/>
      <c r="H127" s="15"/>
    </row>
    <row r="128" spans="5:8" hidden="1" x14ac:dyDescent="0.25">
      <c r="E128" s="19"/>
      <c r="F128" s="19"/>
      <c r="G128" s="15"/>
      <c r="H128" s="15"/>
    </row>
    <row r="129" spans="5:8" hidden="1" x14ac:dyDescent="0.25">
      <c r="E129" s="19"/>
      <c r="F129" s="19"/>
      <c r="G129" s="15"/>
      <c r="H129" s="15"/>
    </row>
    <row r="130" spans="5:8" hidden="1" x14ac:dyDescent="0.25">
      <c r="E130" s="19"/>
      <c r="F130" s="19"/>
      <c r="G130" s="15"/>
      <c r="H130" s="15"/>
    </row>
    <row r="131" spans="5:8" hidden="1" x14ac:dyDescent="0.25">
      <c r="E131" s="19"/>
      <c r="F131" s="19"/>
      <c r="G131" s="15"/>
      <c r="H131" s="15"/>
    </row>
    <row r="132" spans="5:8" hidden="1" x14ac:dyDescent="0.25">
      <c r="E132" s="19"/>
      <c r="F132" s="19"/>
      <c r="G132" s="15"/>
      <c r="H132" s="15"/>
    </row>
    <row r="133" spans="5:8" hidden="1" x14ac:dyDescent="0.25">
      <c r="E133" s="19"/>
      <c r="F133" s="19"/>
      <c r="G133" s="15"/>
      <c r="H133" s="15"/>
    </row>
    <row r="134" spans="5:8" hidden="1" x14ac:dyDescent="0.25">
      <c r="E134" s="19"/>
      <c r="F134" s="19"/>
      <c r="G134" s="15"/>
      <c r="H134" s="15"/>
    </row>
    <row r="135" spans="5:8" hidden="1" x14ac:dyDescent="0.25">
      <c r="E135" s="19"/>
      <c r="F135" s="19"/>
      <c r="G135" s="15"/>
      <c r="H135" s="15"/>
    </row>
    <row r="136" spans="5:8" hidden="1" x14ac:dyDescent="0.25">
      <c r="E136" s="19"/>
      <c r="F136" s="19"/>
      <c r="G136" s="15"/>
      <c r="H136" s="15"/>
    </row>
    <row r="137" spans="5:8" hidden="1" x14ac:dyDescent="0.25">
      <c r="E137" s="19"/>
      <c r="F137" s="19"/>
      <c r="G137" s="15"/>
      <c r="H137" s="15"/>
    </row>
    <row r="138" spans="5:8" hidden="1" x14ac:dyDescent="0.25">
      <c r="E138" s="19"/>
      <c r="F138" s="19"/>
      <c r="G138" s="15"/>
      <c r="H138" s="15"/>
    </row>
    <row r="139" spans="5:8" hidden="1" x14ac:dyDescent="0.25">
      <c r="E139" s="19"/>
      <c r="F139" s="19"/>
      <c r="G139" s="15"/>
      <c r="H139" s="15"/>
    </row>
    <row r="140" spans="5:8" hidden="1" x14ac:dyDescent="0.25">
      <c r="E140" s="19"/>
      <c r="F140" s="19"/>
      <c r="G140" s="15"/>
      <c r="H140" s="15"/>
    </row>
    <row r="141" spans="5:8" hidden="1" x14ac:dyDescent="0.25">
      <c r="E141" s="19"/>
      <c r="F141" s="19"/>
      <c r="G141" s="15"/>
      <c r="H141" s="15"/>
    </row>
    <row r="142" spans="5:8" hidden="1" x14ac:dyDescent="0.25">
      <c r="E142" s="19"/>
      <c r="F142" s="19"/>
      <c r="G142" s="15"/>
      <c r="H142" s="15"/>
    </row>
    <row r="143" spans="5:8" hidden="1" x14ac:dyDescent="0.25">
      <c r="E143" s="19"/>
      <c r="F143" s="19"/>
      <c r="G143" s="15"/>
      <c r="H143" s="15"/>
    </row>
    <row r="144" spans="5:8" hidden="1" x14ac:dyDescent="0.25">
      <c r="E144" s="19"/>
      <c r="F144" s="19"/>
      <c r="G144" s="15"/>
      <c r="H144" s="15"/>
    </row>
    <row r="145" spans="5:8" hidden="1" x14ac:dyDescent="0.25">
      <c r="E145" s="19"/>
      <c r="F145" s="19"/>
      <c r="G145" s="15"/>
      <c r="H145" s="15"/>
    </row>
    <row r="146" spans="5:8" hidden="1" x14ac:dyDescent="0.25">
      <c r="E146" s="19"/>
      <c r="F146" s="19"/>
      <c r="G146" s="15"/>
      <c r="H146" s="15"/>
    </row>
    <row r="147" spans="5:8" hidden="1" x14ac:dyDescent="0.25">
      <c r="E147" s="19"/>
      <c r="F147" s="19"/>
      <c r="G147" s="15"/>
      <c r="H147" s="15"/>
    </row>
    <row r="148" spans="5:8" hidden="1" x14ac:dyDescent="0.25">
      <c r="E148" s="19"/>
      <c r="F148" s="19"/>
      <c r="G148" s="15"/>
      <c r="H148" s="15"/>
    </row>
    <row r="149" spans="5:8" hidden="1" x14ac:dyDescent="0.25">
      <c r="E149" s="19"/>
      <c r="F149" s="19"/>
      <c r="G149" s="15"/>
      <c r="H149" s="15"/>
    </row>
    <row r="150" spans="5:8" hidden="1" x14ac:dyDescent="0.25">
      <c r="E150" s="19"/>
      <c r="F150" s="19"/>
      <c r="G150" s="15"/>
      <c r="H150" s="15"/>
    </row>
    <row r="151" spans="5:8" hidden="1" x14ac:dyDescent="0.25">
      <c r="E151" s="19"/>
      <c r="F151" s="19"/>
      <c r="G151" s="15"/>
      <c r="H151" s="15"/>
    </row>
    <row r="152" spans="5:8" hidden="1" x14ac:dyDescent="0.25">
      <c r="E152" s="19"/>
      <c r="F152" s="19"/>
      <c r="G152" s="15"/>
      <c r="H152" s="15"/>
    </row>
    <row r="153" spans="5:8" hidden="1" x14ac:dyDescent="0.25">
      <c r="E153" s="19"/>
      <c r="F153" s="19"/>
      <c r="G153" s="15"/>
      <c r="H153" s="15"/>
    </row>
    <row r="154" spans="5:8" hidden="1" x14ac:dyDescent="0.25">
      <c r="E154" s="19"/>
      <c r="F154" s="19"/>
      <c r="G154" s="15"/>
      <c r="H154" s="15"/>
    </row>
    <row r="155" spans="5:8" hidden="1" x14ac:dyDescent="0.25">
      <c r="E155" s="19"/>
      <c r="F155" s="19"/>
      <c r="G155" s="15"/>
      <c r="H155" s="15"/>
    </row>
    <row r="156" spans="5:8" hidden="1" x14ac:dyDescent="0.25">
      <c r="E156" s="19"/>
      <c r="F156" s="19"/>
      <c r="G156" s="15"/>
      <c r="H156" s="15"/>
    </row>
    <row r="157" spans="5:8" hidden="1" x14ac:dyDescent="0.25">
      <c r="E157" s="19"/>
      <c r="F157" s="19"/>
      <c r="G157" s="15"/>
      <c r="H157" s="15"/>
    </row>
    <row r="158" spans="5:8" hidden="1" x14ac:dyDescent="0.25">
      <c r="E158" s="19"/>
      <c r="F158" s="19"/>
      <c r="G158" s="15"/>
      <c r="H158" s="15"/>
    </row>
    <row r="159" spans="5:8" hidden="1" x14ac:dyDescent="0.25">
      <c r="E159" s="19"/>
      <c r="F159" s="19"/>
      <c r="G159" s="15"/>
      <c r="H159" s="15"/>
    </row>
    <row r="160" spans="5:8" hidden="1" x14ac:dyDescent="0.25">
      <c r="E160" s="19"/>
      <c r="F160" s="19"/>
      <c r="G160" s="15"/>
      <c r="H160" s="15"/>
    </row>
    <row r="161" spans="5:8" hidden="1" x14ac:dyDescent="0.25">
      <c r="E161" s="19"/>
      <c r="F161" s="19"/>
      <c r="G161" s="15"/>
      <c r="H161" s="15"/>
    </row>
    <row r="162" spans="5:8" hidden="1" x14ac:dyDescent="0.25">
      <c r="E162" s="19"/>
      <c r="F162" s="19"/>
      <c r="G162" s="15"/>
      <c r="H162" s="15"/>
    </row>
    <row r="163" spans="5:8" hidden="1" x14ac:dyDescent="0.25">
      <c r="E163" s="19"/>
      <c r="F163" s="19"/>
      <c r="G163" s="15"/>
      <c r="H163" s="15"/>
    </row>
    <row r="164" spans="5:8" hidden="1" x14ac:dyDescent="0.25">
      <c r="E164" s="19"/>
      <c r="F164" s="19"/>
      <c r="G164" s="15"/>
      <c r="H164" s="15"/>
    </row>
    <row r="165" spans="5:8" hidden="1" x14ac:dyDescent="0.25">
      <c r="E165" s="19"/>
      <c r="F165" s="19"/>
      <c r="G165" s="15"/>
      <c r="H165" s="15"/>
    </row>
    <row r="166" spans="5:8" hidden="1" x14ac:dyDescent="0.25">
      <c r="E166" s="19"/>
      <c r="F166" s="19"/>
      <c r="G166" s="15"/>
      <c r="H166" s="15"/>
    </row>
    <row r="167" spans="5:8" hidden="1" x14ac:dyDescent="0.25">
      <c r="E167" s="19"/>
      <c r="F167" s="19"/>
      <c r="G167" s="15"/>
      <c r="H167" s="15"/>
    </row>
    <row r="168" spans="5:8" hidden="1" x14ac:dyDescent="0.25">
      <c r="E168" s="19"/>
      <c r="F168" s="19"/>
      <c r="G168" s="15"/>
      <c r="H168" s="15"/>
    </row>
    <row r="169" spans="5:8" hidden="1" x14ac:dyDescent="0.25">
      <c r="E169" s="19"/>
      <c r="F169" s="19"/>
      <c r="G169" s="15"/>
      <c r="H169" s="15"/>
    </row>
    <row r="170" spans="5:8" hidden="1" x14ac:dyDescent="0.25">
      <c r="E170" s="19"/>
      <c r="F170" s="19"/>
      <c r="G170" s="15"/>
      <c r="H170" s="15"/>
    </row>
    <row r="171" spans="5:8" hidden="1" x14ac:dyDescent="0.25">
      <c r="E171" s="19"/>
      <c r="F171" s="19"/>
      <c r="G171" s="15"/>
      <c r="H171" s="15"/>
    </row>
    <row r="172" spans="5:8" hidden="1" x14ac:dyDescent="0.25">
      <c r="E172" s="19"/>
      <c r="F172" s="19"/>
      <c r="G172" s="15"/>
      <c r="H172" s="15"/>
    </row>
    <row r="173" spans="5:8" hidden="1" x14ac:dyDescent="0.25">
      <c r="E173" s="19"/>
      <c r="F173" s="19"/>
      <c r="G173" s="15"/>
      <c r="H173" s="15"/>
    </row>
    <row r="174" spans="5:8" hidden="1" x14ac:dyDescent="0.25">
      <c r="E174" s="19"/>
      <c r="F174" s="19"/>
      <c r="G174" s="15"/>
      <c r="H174" s="15"/>
    </row>
    <row r="175" spans="5:8" hidden="1" x14ac:dyDescent="0.25">
      <c r="E175" s="19"/>
      <c r="F175" s="19"/>
      <c r="G175" s="15"/>
      <c r="H175" s="15"/>
    </row>
    <row r="176" spans="5:8" hidden="1" x14ac:dyDescent="0.25">
      <c r="E176" s="19"/>
      <c r="F176" s="19"/>
      <c r="G176" s="15"/>
      <c r="H176" s="15"/>
    </row>
    <row r="177" spans="5:8" hidden="1" x14ac:dyDescent="0.25">
      <c r="E177" s="19"/>
      <c r="F177" s="19"/>
      <c r="G177" s="15"/>
      <c r="H177" s="15"/>
    </row>
    <row r="178" spans="5:8" hidden="1" x14ac:dyDescent="0.25">
      <c r="E178" s="19"/>
      <c r="F178" s="19"/>
      <c r="G178" s="15"/>
      <c r="H178" s="15"/>
    </row>
    <row r="179" spans="5:8" hidden="1" x14ac:dyDescent="0.25">
      <c r="E179" s="19"/>
      <c r="F179" s="19"/>
      <c r="G179" s="15"/>
      <c r="H179" s="15"/>
    </row>
    <row r="180" spans="5:8" hidden="1" x14ac:dyDescent="0.25">
      <c r="E180" s="19"/>
      <c r="F180" s="19"/>
      <c r="G180" s="15"/>
      <c r="H180" s="15"/>
    </row>
    <row r="181" spans="5:8" hidden="1" x14ac:dyDescent="0.25">
      <c r="E181" s="19"/>
      <c r="F181" s="19"/>
      <c r="G181" s="15"/>
      <c r="H181" s="15"/>
    </row>
    <row r="182" spans="5:8" hidden="1" x14ac:dyDescent="0.25">
      <c r="E182" s="19"/>
      <c r="F182" s="19"/>
      <c r="G182" s="15"/>
      <c r="H182" s="15"/>
    </row>
    <row r="183" spans="5:8" hidden="1" x14ac:dyDescent="0.25">
      <c r="E183" s="19"/>
      <c r="F183" s="19"/>
      <c r="G183" s="15"/>
      <c r="H183" s="15"/>
    </row>
    <row r="184" spans="5:8" hidden="1" x14ac:dyDescent="0.25">
      <c r="E184" s="19"/>
      <c r="F184" s="19"/>
      <c r="G184" s="15"/>
      <c r="H184" s="15"/>
    </row>
    <row r="185" spans="5:8" hidden="1" x14ac:dyDescent="0.25">
      <c r="E185" s="19"/>
      <c r="F185" s="19"/>
      <c r="G185" s="15"/>
      <c r="H185" s="15"/>
    </row>
    <row r="186" spans="5:8" hidden="1" x14ac:dyDescent="0.25">
      <c r="E186" s="19"/>
      <c r="F186" s="19"/>
      <c r="G186" s="15"/>
      <c r="H186" s="15"/>
    </row>
    <row r="187" spans="5:8" hidden="1" x14ac:dyDescent="0.25">
      <c r="E187" s="19"/>
      <c r="F187" s="19"/>
      <c r="G187" s="15"/>
      <c r="H187" s="15"/>
    </row>
    <row r="188" spans="5:8" hidden="1" x14ac:dyDescent="0.25">
      <c r="E188" s="19"/>
      <c r="F188" s="19"/>
      <c r="G188" s="15"/>
      <c r="H188" s="15"/>
    </row>
    <row r="189" spans="5:8" hidden="1" x14ac:dyDescent="0.25">
      <c r="E189" s="19"/>
      <c r="F189" s="19"/>
      <c r="G189" s="15"/>
      <c r="H189" s="15"/>
    </row>
    <row r="190" spans="5:8" hidden="1" x14ac:dyDescent="0.25">
      <c r="E190" s="19"/>
      <c r="F190" s="19"/>
      <c r="G190" s="15"/>
      <c r="H190" s="15"/>
    </row>
    <row r="191" spans="5:8" hidden="1" x14ac:dyDescent="0.25">
      <c r="E191" s="19"/>
      <c r="F191" s="19"/>
      <c r="G191" s="15"/>
      <c r="H191" s="15"/>
    </row>
    <row r="192" spans="5:8" hidden="1" x14ac:dyDescent="0.25">
      <c r="E192" s="19"/>
      <c r="F192" s="19"/>
      <c r="G192" s="15"/>
      <c r="H192" s="15"/>
    </row>
    <row r="193" spans="5:8" hidden="1" x14ac:dyDescent="0.25">
      <c r="E193" s="19"/>
      <c r="F193" s="19"/>
      <c r="G193" s="15"/>
      <c r="H193" s="15"/>
    </row>
    <row r="194" spans="5:8" hidden="1" x14ac:dyDescent="0.25">
      <c r="E194" s="19"/>
      <c r="F194" s="19"/>
      <c r="G194" s="15"/>
      <c r="H194" s="15"/>
    </row>
    <row r="195" spans="5:8" hidden="1" x14ac:dyDescent="0.25">
      <c r="E195" s="19"/>
      <c r="F195" s="19"/>
      <c r="G195" s="15"/>
      <c r="H195" s="15"/>
    </row>
    <row r="196" spans="5:8" hidden="1" x14ac:dyDescent="0.25">
      <c r="E196" s="19"/>
      <c r="F196" s="19"/>
      <c r="G196" s="15"/>
      <c r="H196" s="15"/>
    </row>
    <row r="197" spans="5:8" hidden="1" x14ac:dyDescent="0.25">
      <c r="E197" s="19"/>
      <c r="F197" s="19"/>
      <c r="G197" s="15"/>
      <c r="H197" s="15"/>
    </row>
    <row r="198" spans="5:8" hidden="1" x14ac:dyDescent="0.25">
      <c r="E198" s="19"/>
      <c r="F198" s="19"/>
      <c r="G198" s="15"/>
      <c r="H198" s="15"/>
    </row>
    <row r="199" spans="5:8" hidden="1" x14ac:dyDescent="0.25">
      <c r="E199" s="19"/>
      <c r="F199" s="19"/>
      <c r="G199" s="15"/>
      <c r="H199" s="15"/>
    </row>
    <row r="200" spans="5:8" hidden="1" x14ac:dyDescent="0.25">
      <c r="E200" s="19"/>
      <c r="F200" s="19"/>
      <c r="G200" s="15"/>
      <c r="H200" s="15"/>
    </row>
    <row r="201" spans="5:8" hidden="1" x14ac:dyDescent="0.25">
      <c r="E201" s="19"/>
      <c r="F201" s="19"/>
      <c r="G201" s="15"/>
      <c r="H201" s="15"/>
    </row>
    <row r="202" spans="5:8" hidden="1" x14ac:dyDescent="0.25">
      <c r="E202" s="19"/>
      <c r="F202" s="19"/>
      <c r="G202" s="15"/>
      <c r="H202" s="15"/>
    </row>
    <row r="203" spans="5:8" hidden="1" x14ac:dyDescent="0.25">
      <c r="E203" s="19"/>
      <c r="F203" s="19"/>
      <c r="G203" s="15"/>
      <c r="H203" s="15"/>
    </row>
    <row r="204" spans="5:8" hidden="1" x14ac:dyDescent="0.25">
      <c r="E204" s="19"/>
      <c r="F204" s="19"/>
      <c r="G204" s="15"/>
      <c r="H204" s="15"/>
    </row>
    <row r="205" spans="5:8" hidden="1" x14ac:dyDescent="0.25">
      <c r="E205" s="19"/>
      <c r="F205" s="19"/>
      <c r="G205" s="15"/>
      <c r="H205" s="15"/>
    </row>
    <row r="206" spans="5:8" hidden="1" x14ac:dyDescent="0.25">
      <c r="E206" s="19"/>
      <c r="F206" s="19"/>
      <c r="G206" s="15"/>
      <c r="H206" s="15"/>
    </row>
    <row r="207" spans="5:8" hidden="1" x14ac:dyDescent="0.25">
      <c r="E207" s="19"/>
      <c r="F207" s="19"/>
      <c r="G207" s="15"/>
      <c r="H207" s="15"/>
    </row>
    <row r="208" spans="5:8" hidden="1" x14ac:dyDescent="0.25">
      <c r="E208" s="19"/>
      <c r="F208" s="19"/>
      <c r="G208" s="15"/>
      <c r="H208" s="15"/>
    </row>
    <row r="209" spans="5:8" hidden="1" x14ac:dyDescent="0.25">
      <c r="E209" s="19"/>
      <c r="F209" s="19"/>
      <c r="G209" s="15"/>
      <c r="H209" s="15"/>
    </row>
    <row r="210" spans="5:8" hidden="1" x14ac:dyDescent="0.25">
      <c r="E210" s="19"/>
      <c r="F210" s="19"/>
      <c r="G210" s="15"/>
      <c r="H210" s="15"/>
    </row>
    <row r="211" spans="5:8" hidden="1" x14ac:dyDescent="0.25">
      <c r="E211" s="19"/>
      <c r="F211" s="19"/>
      <c r="G211" s="15"/>
      <c r="H211" s="15"/>
    </row>
    <row r="212" spans="5:8" hidden="1" x14ac:dyDescent="0.25">
      <c r="E212" s="19"/>
      <c r="F212" s="19"/>
      <c r="G212" s="15"/>
      <c r="H212" s="15"/>
    </row>
    <row r="213" spans="5:8" hidden="1" x14ac:dyDescent="0.25">
      <c r="E213" s="19"/>
      <c r="F213" s="19"/>
      <c r="G213" s="15"/>
      <c r="H213" s="15"/>
    </row>
    <row r="214" spans="5:8" hidden="1" x14ac:dyDescent="0.25">
      <c r="E214" s="19"/>
      <c r="F214" s="19"/>
      <c r="G214" s="15"/>
      <c r="H214" s="15"/>
    </row>
    <row r="215" spans="5:8" hidden="1" x14ac:dyDescent="0.25">
      <c r="E215" s="19"/>
      <c r="F215" s="19"/>
      <c r="G215" s="15"/>
      <c r="H215" s="15"/>
    </row>
    <row r="216" spans="5:8" hidden="1" x14ac:dyDescent="0.25">
      <c r="E216" s="19"/>
      <c r="F216" s="19"/>
      <c r="G216" s="15"/>
      <c r="H216" s="15"/>
    </row>
    <row r="217" spans="5:8" hidden="1" x14ac:dyDescent="0.25">
      <c r="E217" s="19"/>
      <c r="F217" s="19"/>
      <c r="G217" s="15"/>
      <c r="H217" s="15"/>
    </row>
    <row r="218" spans="5:8" hidden="1" x14ac:dyDescent="0.25">
      <c r="E218" s="19"/>
      <c r="F218" s="19"/>
      <c r="G218" s="15"/>
      <c r="H218" s="15"/>
    </row>
    <row r="219" spans="5:8" hidden="1" x14ac:dyDescent="0.25">
      <c r="E219" s="19"/>
      <c r="F219" s="19"/>
      <c r="G219" s="15"/>
      <c r="H219" s="15"/>
    </row>
    <row r="220" spans="5:8" hidden="1" x14ac:dyDescent="0.25">
      <c r="E220" s="19"/>
      <c r="F220" s="19"/>
      <c r="G220" s="15"/>
      <c r="H220" s="15"/>
    </row>
    <row r="221" spans="5:8" hidden="1" x14ac:dyDescent="0.25">
      <c r="E221" s="19"/>
      <c r="F221" s="19"/>
      <c r="G221" s="15"/>
      <c r="H221" s="15"/>
    </row>
    <row r="222" spans="5:8" hidden="1" x14ac:dyDescent="0.25">
      <c r="E222" s="19"/>
      <c r="F222" s="19"/>
      <c r="G222" s="15"/>
      <c r="H222" s="15"/>
    </row>
    <row r="223" spans="5:8" hidden="1" x14ac:dyDescent="0.25">
      <c r="E223" s="19"/>
      <c r="F223" s="19"/>
      <c r="G223" s="15"/>
      <c r="H223" s="15"/>
    </row>
    <row r="224" spans="5:8" hidden="1" x14ac:dyDescent="0.25">
      <c r="E224" s="19"/>
      <c r="F224" s="19"/>
      <c r="G224" s="15"/>
      <c r="H224" s="15"/>
    </row>
    <row r="225" spans="5:8" hidden="1" x14ac:dyDescent="0.25">
      <c r="E225" s="19"/>
      <c r="F225" s="19"/>
      <c r="G225" s="15"/>
      <c r="H225" s="15"/>
    </row>
    <row r="226" spans="5:8" hidden="1" x14ac:dyDescent="0.25">
      <c r="E226" s="19"/>
      <c r="F226" s="19"/>
      <c r="G226" s="15"/>
      <c r="H226" s="15"/>
    </row>
    <row r="227" spans="5:8" hidden="1" x14ac:dyDescent="0.25">
      <c r="E227" s="19"/>
      <c r="F227" s="19"/>
      <c r="G227" s="15"/>
      <c r="H227" s="15"/>
    </row>
    <row r="228" spans="5:8" hidden="1" x14ac:dyDescent="0.25">
      <c r="E228" s="19"/>
      <c r="F228" s="19"/>
      <c r="G228" s="15"/>
      <c r="H228" s="15"/>
    </row>
    <row r="229" spans="5:8" hidden="1" x14ac:dyDescent="0.25">
      <c r="E229" s="19"/>
      <c r="F229" s="19"/>
      <c r="G229" s="15"/>
      <c r="H229" s="15"/>
    </row>
    <row r="230" spans="5:8" hidden="1" x14ac:dyDescent="0.25">
      <c r="E230" s="19"/>
      <c r="F230" s="19"/>
      <c r="G230" s="15"/>
      <c r="H230" s="15"/>
    </row>
    <row r="231" spans="5:8" hidden="1" x14ac:dyDescent="0.25">
      <c r="E231" s="19"/>
      <c r="F231" s="19"/>
      <c r="G231" s="15"/>
      <c r="H231" s="15"/>
    </row>
    <row r="232" spans="5:8" hidden="1" x14ac:dyDescent="0.25">
      <c r="E232" s="19"/>
      <c r="F232" s="19"/>
      <c r="G232" s="15"/>
      <c r="H232" s="15"/>
    </row>
    <row r="233" spans="5:8" hidden="1" x14ac:dyDescent="0.25">
      <c r="E233" s="19"/>
      <c r="F233" s="19"/>
      <c r="G233" s="15"/>
      <c r="H233" s="15"/>
    </row>
    <row r="234" spans="5:8" hidden="1" x14ac:dyDescent="0.25">
      <c r="E234" s="19"/>
      <c r="F234" s="19"/>
      <c r="G234" s="15"/>
      <c r="H234" s="15"/>
    </row>
    <row r="235" spans="5:8" hidden="1" x14ac:dyDescent="0.25">
      <c r="E235" s="19"/>
      <c r="F235" s="19"/>
      <c r="G235" s="15"/>
      <c r="H235" s="15"/>
    </row>
    <row r="236" spans="5:8" hidden="1" x14ac:dyDescent="0.25">
      <c r="E236" s="19"/>
      <c r="F236" s="19"/>
      <c r="G236" s="15"/>
      <c r="H236" s="15"/>
    </row>
    <row r="237" spans="5:8" hidden="1" x14ac:dyDescent="0.25">
      <c r="E237" s="19"/>
      <c r="F237" s="19"/>
      <c r="G237" s="15"/>
      <c r="H237" s="15"/>
    </row>
    <row r="238" spans="5:8" hidden="1" x14ac:dyDescent="0.25">
      <c r="E238" s="19"/>
      <c r="F238" s="19"/>
      <c r="G238" s="15"/>
      <c r="H238" s="15"/>
    </row>
    <row r="239" spans="5:8" hidden="1" x14ac:dyDescent="0.25">
      <c r="E239" s="19"/>
      <c r="F239" s="19"/>
      <c r="G239" s="15"/>
      <c r="H239" s="15"/>
    </row>
    <row r="240" spans="5:8" hidden="1" x14ac:dyDescent="0.25">
      <c r="E240" s="19"/>
      <c r="F240" s="19"/>
      <c r="G240" s="15"/>
      <c r="H240" s="15"/>
    </row>
    <row r="241" spans="5:8" hidden="1" x14ac:dyDescent="0.25">
      <c r="E241" s="19"/>
      <c r="F241" s="19"/>
      <c r="G241" s="15"/>
      <c r="H241" s="15"/>
    </row>
    <row r="242" spans="5:8" hidden="1" x14ac:dyDescent="0.25">
      <c r="E242" s="19"/>
      <c r="F242" s="19"/>
      <c r="G242" s="15"/>
      <c r="H242" s="15"/>
    </row>
    <row r="243" spans="5:8" hidden="1" x14ac:dyDescent="0.25">
      <c r="E243" s="19"/>
      <c r="F243" s="19"/>
      <c r="G243" s="15"/>
      <c r="H243" s="15"/>
    </row>
    <row r="244" spans="5:8" hidden="1" x14ac:dyDescent="0.25">
      <c r="E244" s="19"/>
      <c r="F244" s="19"/>
      <c r="G244" s="15"/>
      <c r="H244" s="15"/>
    </row>
    <row r="245" spans="5:8" hidden="1" x14ac:dyDescent="0.25">
      <c r="E245" s="19"/>
      <c r="F245" s="19"/>
      <c r="G245" s="15"/>
      <c r="H245" s="15"/>
    </row>
    <row r="246" spans="5:8" hidden="1" x14ac:dyDescent="0.25">
      <c r="E246" s="19"/>
      <c r="F246" s="19"/>
      <c r="G246" s="15"/>
      <c r="H246" s="15"/>
    </row>
    <row r="247" spans="5:8" hidden="1" x14ac:dyDescent="0.25">
      <c r="E247" s="19"/>
      <c r="F247" s="19"/>
      <c r="G247" s="15"/>
      <c r="H247" s="15"/>
    </row>
    <row r="248" spans="5:8" hidden="1" x14ac:dyDescent="0.25">
      <c r="E248" s="19"/>
      <c r="F248" s="19"/>
      <c r="G248" s="15"/>
      <c r="H248" s="15"/>
    </row>
    <row r="249" spans="5:8" hidden="1" x14ac:dyDescent="0.25">
      <c r="E249" s="19"/>
      <c r="F249" s="19"/>
      <c r="G249" s="15"/>
      <c r="H249" s="15"/>
    </row>
    <row r="250" spans="5:8" hidden="1" x14ac:dyDescent="0.25">
      <c r="E250" s="19"/>
      <c r="F250" s="19"/>
      <c r="G250" s="15"/>
      <c r="H250" s="15"/>
    </row>
    <row r="251" spans="5:8" hidden="1" x14ac:dyDescent="0.25">
      <c r="E251" s="19"/>
      <c r="F251" s="19"/>
      <c r="G251" s="15"/>
      <c r="H251" s="15"/>
    </row>
    <row r="252" spans="5:8" hidden="1" x14ac:dyDescent="0.25">
      <c r="E252" s="19"/>
      <c r="F252" s="19"/>
      <c r="G252" s="15"/>
      <c r="H252" s="15"/>
    </row>
    <row r="253" spans="5:8" hidden="1" x14ac:dyDescent="0.25">
      <c r="E253" s="19"/>
      <c r="F253" s="19"/>
      <c r="G253" s="15"/>
      <c r="H253" s="15"/>
    </row>
    <row r="254" spans="5:8" hidden="1" x14ac:dyDescent="0.25">
      <c r="E254" s="19"/>
      <c r="F254" s="19"/>
      <c r="G254" s="15"/>
      <c r="H254" s="15"/>
    </row>
    <row r="255" spans="5:8" hidden="1" x14ac:dyDescent="0.25">
      <c r="E255" s="19"/>
      <c r="F255" s="19"/>
      <c r="G255" s="15"/>
      <c r="H255" s="15"/>
    </row>
    <row r="256" spans="5:8" hidden="1" x14ac:dyDescent="0.25">
      <c r="E256" s="19"/>
      <c r="F256" s="19"/>
      <c r="G256" s="15"/>
      <c r="H256" s="15"/>
    </row>
    <row r="257" spans="5:8" hidden="1" x14ac:dyDescent="0.25">
      <c r="E257" s="19"/>
      <c r="F257" s="19"/>
      <c r="G257" s="15"/>
      <c r="H257" s="15"/>
    </row>
    <row r="258" spans="5:8" hidden="1" x14ac:dyDescent="0.25">
      <c r="E258" s="19"/>
      <c r="F258" s="19"/>
      <c r="G258" s="15"/>
      <c r="H258" s="15"/>
    </row>
    <row r="259" spans="5:8" hidden="1" x14ac:dyDescent="0.25">
      <c r="E259" s="19"/>
      <c r="F259" s="19"/>
      <c r="G259" s="15"/>
      <c r="H259" s="15"/>
    </row>
    <row r="260" spans="5:8" hidden="1" x14ac:dyDescent="0.25">
      <c r="E260" s="19"/>
      <c r="F260" s="19"/>
      <c r="G260" s="15"/>
      <c r="H260" s="15"/>
    </row>
    <row r="261" spans="5:8" hidden="1" x14ac:dyDescent="0.25">
      <c r="E261" s="19"/>
      <c r="F261" s="19"/>
      <c r="G261" s="15"/>
      <c r="H261" s="15"/>
    </row>
    <row r="262" spans="5:8" hidden="1" x14ac:dyDescent="0.25">
      <c r="E262" s="19"/>
      <c r="F262" s="19"/>
      <c r="G262" s="15"/>
      <c r="H262" s="15"/>
    </row>
    <row r="263" spans="5:8" hidden="1" x14ac:dyDescent="0.25">
      <c r="E263" s="19"/>
      <c r="F263" s="19"/>
      <c r="G263" s="15"/>
      <c r="H263" s="15"/>
    </row>
    <row r="264" spans="5:8" hidden="1" x14ac:dyDescent="0.25">
      <c r="E264" s="19"/>
      <c r="F264" s="19"/>
      <c r="G264" s="15"/>
      <c r="H264" s="15"/>
    </row>
    <row r="265" spans="5:8" hidden="1" x14ac:dyDescent="0.25">
      <c r="E265" s="19"/>
      <c r="F265" s="19"/>
      <c r="G265" s="15"/>
      <c r="H265" s="15"/>
    </row>
    <row r="266" spans="5:8" hidden="1" x14ac:dyDescent="0.25">
      <c r="E266" s="19"/>
      <c r="F266" s="19"/>
      <c r="G266" s="15"/>
      <c r="H266" s="15"/>
    </row>
    <row r="267" spans="5:8" hidden="1" x14ac:dyDescent="0.25">
      <c r="E267" s="19"/>
      <c r="F267" s="19"/>
      <c r="G267" s="15"/>
      <c r="H267" s="15"/>
    </row>
    <row r="268" spans="5:8" hidden="1" x14ac:dyDescent="0.25">
      <c r="E268" s="19"/>
      <c r="F268" s="19"/>
      <c r="G268" s="15"/>
      <c r="H268" s="15"/>
    </row>
    <row r="269" spans="5:8" hidden="1" x14ac:dyDescent="0.25">
      <c r="E269" s="19"/>
      <c r="F269" s="19"/>
      <c r="G269" s="15"/>
      <c r="H269" s="15"/>
    </row>
    <row r="270" spans="5:8" hidden="1" x14ac:dyDescent="0.25">
      <c r="E270" s="19"/>
      <c r="F270" s="19"/>
      <c r="G270" s="15"/>
      <c r="H270" s="15"/>
    </row>
    <row r="271" spans="5:8" hidden="1" x14ac:dyDescent="0.25">
      <c r="E271" s="19"/>
      <c r="F271" s="19"/>
      <c r="G271" s="15"/>
      <c r="H271" s="15"/>
    </row>
    <row r="272" spans="5:8" hidden="1" x14ac:dyDescent="0.25">
      <c r="E272" s="19"/>
      <c r="F272" s="19"/>
      <c r="G272" s="15"/>
      <c r="H272" s="15"/>
    </row>
    <row r="273" spans="5:8" hidden="1" x14ac:dyDescent="0.25">
      <c r="E273" s="19"/>
      <c r="F273" s="19"/>
      <c r="G273" s="15"/>
      <c r="H273" s="15"/>
    </row>
    <row r="274" spans="5:8" hidden="1" x14ac:dyDescent="0.25">
      <c r="E274" s="19"/>
      <c r="F274" s="19"/>
      <c r="G274" s="15"/>
      <c r="H274" s="15"/>
    </row>
    <row r="275" spans="5:8" hidden="1" x14ac:dyDescent="0.25">
      <c r="E275" s="19"/>
      <c r="F275" s="19"/>
      <c r="G275" s="15"/>
      <c r="H275" s="15"/>
    </row>
    <row r="276" spans="5:8" hidden="1" x14ac:dyDescent="0.25">
      <c r="E276" s="19"/>
      <c r="F276" s="19"/>
      <c r="G276" s="15"/>
      <c r="H276" s="15"/>
    </row>
    <row r="277" spans="5:8" hidden="1" x14ac:dyDescent="0.25">
      <c r="E277" s="19"/>
      <c r="F277" s="19"/>
      <c r="G277" s="15"/>
      <c r="H277" s="15"/>
    </row>
    <row r="278" spans="5:8" hidden="1" x14ac:dyDescent="0.25">
      <c r="E278" s="19"/>
      <c r="F278" s="19"/>
      <c r="G278" s="15"/>
      <c r="H278" s="15"/>
    </row>
    <row r="279" spans="5:8" hidden="1" x14ac:dyDescent="0.25">
      <c r="E279" s="19"/>
      <c r="F279" s="19"/>
      <c r="G279" s="15"/>
      <c r="H279" s="15"/>
    </row>
    <row r="280" spans="5:8" hidden="1" x14ac:dyDescent="0.25">
      <c r="E280" s="19"/>
      <c r="F280" s="19"/>
      <c r="G280" s="15"/>
      <c r="H280" s="15"/>
    </row>
    <row r="281" spans="5:8" hidden="1" x14ac:dyDescent="0.25">
      <c r="E281" s="19"/>
      <c r="F281" s="19"/>
      <c r="G281" s="15"/>
      <c r="H281" s="15"/>
    </row>
    <row r="282" spans="5:8" hidden="1" x14ac:dyDescent="0.25">
      <c r="E282" s="19"/>
      <c r="F282" s="19"/>
      <c r="G282" s="15"/>
      <c r="H282" s="15"/>
    </row>
    <row r="283" spans="5:8" hidden="1" x14ac:dyDescent="0.25">
      <c r="E283" s="19"/>
      <c r="F283" s="19"/>
      <c r="G283" s="15"/>
      <c r="H283" s="15"/>
    </row>
    <row r="284" spans="5:8" hidden="1" x14ac:dyDescent="0.25">
      <c r="E284" s="19"/>
      <c r="F284" s="19"/>
      <c r="G284" s="15"/>
      <c r="H284" s="15"/>
    </row>
    <row r="285" spans="5:8" hidden="1" x14ac:dyDescent="0.25">
      <c r="E285" s="19"/>
      <c r="F285" s="19"/>
      <c r="G285" s="15"/>
      <c r="H285" s="15"/>
    </row>
    <row r="286" spans="5:8" hidden="1" x14ac:dyDescent="0.25">
      <c r="E286" s="19"/>
      <c r="F286" s="19"/>
      <c r="G286" s="15"/>
      <c r="H286" s="15"/>
    </row>
    <row r="287" spans="5:8" hidden="1" x14ac:dyDescent="0.25">
      <c r="E287" s="19"/>
      <c r="F287" s="19"/>
      <c r="G287" s="15"/>
      <c r="H287" s="15"/>
    </row>
    <row r="288" spans="5:8" hidden="1" x14ac:dyDescent="0.25">
      <c r="E288" s="19"/>
      <c r="F288" s="19"/>
      <c r="G288" s="15"/>
      <c r="H288" s="15"/>
    </row>
    <row r="289" spans="5:8" hidden="1" x14ac:dyDescent="0.25">
      <c r="E289" s="19"/>
      <c r="F289" s="19"/>
      <c r="G289" s="15"/>
      <c r="H289" s="15"/>
    </row>
    <row r="290" spans="5:8" hidden="1" x14ac:dyDescent="0.25">
      <c r="E290" s="19"/>
      <c r="F290" s="19"/>
      <c r="G290" s="15"/>
      <c r="H290" s="15"/>
    </row>
    <row r="291" spans="5:8" hidden="1" x14ac:dyDescent="0.25">
      <c r="E291" s="19"/>
      <c r="F291" s="19"/>
      <c r="G291" s="15"/>
      <c r="H291" s="15"/>
    </row>
    <row r="292" spans="5:8" hidden="1" x14ac:dyDescent="0.25">
      <c r="E292" s="19"/>
      <c r="F292" s="19"/>
      <c r="G292" s="15"/>
      <c r="H292" s="15"/>
    </row>
    <row r="293" spans="5:8" hidden="1" x14ac:dyDescent="0.25">
      <c r="E293" s="19"/>
      <c r="F293" s="19"/>
      <c r="G293" s="15"/>
      <c r="H293" s="15"/>
    </row>
    <row r="294" spans="5:8" hidden="1" x14ac:dyDescent="0.25">
      <c r="E294" s="19"/>
      <c r="F294" s="19"/>
      <c r="G294" s="15"/>
      <c r="H294" s="15"/>
    </row>
    <row r="295" spans="5:8" hidden="1" x14ac:dyDescent="0.25">
      <c r="E295" s="19"/>
      <c r="F295" s="19"/>
      <c r="G295" s="15"/>
      <c r="H295" s="15"/>
    </row>
    <row r="296" spans="5:8" hidden="1" x14ac:dyDescent="0.25">
      <c r="E296" s="19"/>
      <c r="F296" s="19"/>
      <c r="G296" s="15"/>
      <c r="H296" s="15"/>
    </row>
    <row r="297" spans="5:8" hidden="1" x14ac:dyDescent="0.25">
      <c r="E297" s="19"/>
      <c r="F297" s="19"/>
      <c r="G297" s="15"/>
      <c r="H297" s="15"/>
    </row>
    <row r="298" spans="5:8" hidden="1" x14ac:dyDescent="0.25">
      <c r="E298" s="19"/>
      <c r="F298" s="19"/>
      <c r="G298" s="15"/>
      <c r="H298" s="15"/>
    </row>
    <row r="299" spans="5:8" hidden="1" x14ac:dyDescent="0.25">
      <c r="E299" s="19"/>
      <c r="F299" s="19"/>
      <c r="G299" s="15"/>
      <c r="H299" s="15"/>
    </row>
    <row r="300" spans="5:8" hidden="1" x14ac:dyDescent="0.25">
      <c r="E300" s="19"/>
      <c r="F300" s="19"/>
      <c r="G300" s="15"/>
      <c r="H300" s="15"/>
    </row>
    <row r="301" spans="5:8" hidden="1" x14ac:dyDescent="0.25">
      <c r="E301" s="19"/>
      <c r="F301" s="19"/>
      <c r="G301" s="15"/>
      <c r="H301" s="15"/>
    </row>
    <row r="302" spans="5:8" hidden="1" x14ac:dyDescent="0.25">
      <c r="E302" s="19"/>
      <c r="F302" s="19"/>
      <c r="G302" s="15"/>
      <c r="H302" s="15"/>
    </row>
    <row r="303" spans="5:8" hidden="1" x14ac:dyDescent="0.25">
      <c r="E303" s="19"/>
      <c r="F303" s="19"/>
      <c r="G303" s="15"/>
      <c r="H303" s="15"/>
    </row>
    <row r="304" spans="5:8" hidden="1" x14ac:dyDescent="0.25">
      <c r="E304" s="19"/>
      <c r="F304" s="19"/>
      <c r="G304" s="15"/>
      <c r="H304" s="15"/>
    </row>
    <row r="305" spans="5:8" hidden="1" x14ac:dyDescent="0.25">
      <c r="E305" s="19"/>
      <c r="F305" s="19"/>
      <c r="G305" s="15"/>
      <c r="H305" s="15"/>
    </row>
    <row r="306" spans="5:8" hidden="1" x14ac:dyDescent="0.25">
      <c r="E306" s="19"/>
      <c r="F306" s="19"/>
      <c r="G306" s="15"/>
      <c r="H306" s="15"/>
    </row>
    <row r="307" spans="5:8" hidden="1" x14ac:dyDescent="0.25">
      <c r="E307" s="19"/>
      <c r="F307" s="19"/>
      <c r="G307" s="15"/>
      <c r="H307" s="15"/>
    </row>
    <row r="308" spans="5:8" hidden="1" x14ac:dyDescent="0.25">
      <c r="E308" s="19"/>
      <c r="F308" s="19"/>
      <c r="G308" s="15"/>
      <c r="H308" s="15"/>
    </row>
    <row r="309" spans="5:8" hidden="1" x14ac:dyDescent="0.25">
      <c r="E309" s="19"/>
      <c r="F309" s="19"/>
      <c r="G309" s="15"/>
      <c r="H309" s="15"/>
    </row>
    <row r="310" spans="5:8" hidden="1" x14ac:dyDescent="0.25">
      <c r="E310" s="19"/>
      <c r="F310" s="19"/>
      <c r="G310" s="15"/>
      <c r="H310" s="15"/>
    </row>
    <row r="311" spans="5:8" hidden="1" x14ac:dyDescent="0.25">
      <c r="E311" s="19"/>
      <c r="F311" s="19"/>
      <c r="G311" s="15"/>
      <c r="H311" s="15"/>
    </row>
    <row r="312" spans="5:8" hidden="1" x14ac:dyDescent="0.25">
      <c r="E312" s="19"/>
      <c r="F312" s="19"/>
      <c r="G312" s="15"/>
      <c r="H312" s="15"/>
    </row>
    <row r="313" spans="5:8" hidden="1" x14ac:dyDescent="0.25">
      <c r="E313" s="19"/>
      <c r="F313" s="19"/>
      <c r="G313" s="15"/>
      <c r="H313" s="15"/>
    </row>
    <row r="314" spans="5:8" hidden="1" x14ac:dyDescent="0.25">
      <c r="E314" s="19"/>
      <c r="F314" s="19"/>
      <c r="G314" s="15"/>
      <c r="H314" s="15"/>
    </row>
    <row r="315" spans="5:8" hidden="1" x14ac:dyDescent="0.25">
      <c r="E315" s="19"/>
      <c r="F315" s="19"/>
      <c r="G315" s="15"/>
      <c r="H315" s="15"/>
    </row>
    <row r="316" spans="5:8" hidden="1" x14ac:dyDescent="0.25">
      <c r="E316" s="19"/>
      <c r="F316" s="19"/>
      <c r="G316" s="15"/>
      <c r="H316" s="15"/>
    </row>
    <row r="317" spans="5:8" hidden="1" x14ac:dyDescent="0.25">
      <c r="E317" s="19"/>
      <c r="F317" s="19"/>
      <c r="G317" s="15"/>
      <c r="H317" s="15"/>
    </row>
    <row r="318" spans="5:8" hidden="1" x14ac:dyDescent="0.25">
      <c r="E318" s="19"/>
      <c r="F318" s="19"/>
      <c r="G318" s="15"/>
      <c r="H318" s="15"/>
    </row>
    <row r="319" spans="5:8" hidden="1" x14ac:dyDescent="0.25">
      <c r="E319" s="19"/>
      <c r="F319" s="19"/>
      <c r="G319" s="15"/>
      <c r="H319" s="15"/>
    </row>
    <row r="320" spans="5:8" hidden="1" x14ac:dyDescent="0.25">
      <c r="E320" s="19"/>
      <c r="F320" s="19"/>
      <c r="G320" s="15"/>
      <c r="H320" s="15"/>
    </row>
    <row r="321" spans="5:8" hidden="1" x14ac:dyDescent="0.25">
      <c r="E321" s="19"/>
      <c r="F321" s="19"/>
      <c r="G321" s="15"/>
      <c r="H321" s="15"/>
    </row>
    <row r="322" spans="5:8" hidden="1" x14ac:dyDescent="0.25">
      <c r="E322" s="19"/>
      <c r="F322" s="19"/>
      <c r="G322" s="15"/>
      <c r="H322" s="15"/>
    </row>
    <row r="323" spans="5:8" hidden="1" x14ac:dyDescent="0.25">
      <c r="E323" s="19"/>
      <c r="F323" s="19"/>
      <c r="G323" s="15"/>
      <c r="H323" s="15"/>
    </row>
    <row r="324" spans="5:8" hidden="1" x14ac:dyDescent="0.25">
      <c r="E324" s="19"/>
      <c r="F324" s="19"/>
      <c r="G324" s="15"/>
      <c r="H324" s="15"/>
    </row>
    <row r="325" spans="5:8" hidden="1" x14ac:dyDescent="0.25">
      <c r="E325" s="19"/>
      <c r="F325" s="19"/>
      <c r="G325" s="15"/>
      <c r="H325" s="15"/>
    </row>
    <row r="326" spans="5:8" hidden="1" x14ac:dyDescent="0.25">
      <c r="E326" s="19"/>
      <c r="F326" s="19"/>
      <c r="G326" s="15"/>
      <c r="H326" s="15"/>
    </row>
    <row r="327" spans="5:8" hidden="1" x14ac:dyDescent="0.25">
      <c r="E327" s="19"/>
      <c r="F327" s="19"/>
      <c r="G327" s="15"/>
      <c r="H327" s="15"/>
    </row>
    <row r="328" spans="5:8" hidden="1" x14ac:dyDescent="0.25">
      <c r="E328" s="19"/>
      <c r="F328" s="19"/>
      <c r="G328" s="15"/>
      <c r="H328" s="15"/>
    </row>
    <row r="329" spans="5:8" hidden="1" x14ac:dyDescent="0.25">
      <c r="E329" s="19"/>
      <c r="F329" s="19"/>
      <c r="G329" s="15"/>
      <c r="H329" s="15"/>
    </row>
    <row r="330" spans="5:8" hidden="1" x14ac:dyDescent="0.25">
      <c r="E330" s="19"/>
      <c r="F330" s="19"/>
      <c r="G330" s="15"/>
      <c r="H330" s="15"/>
    </row>
    <row r="331" spans="5:8" hidden="1" x14ac:dyDescent="0.25">
      <c r="E331" s="19"/>
      <c r="F331" s="19"/>
      <c r="G331" s="15"/>
      <c r="H331" s="15"/>
    </row>
    <row r="332" spans="5:8" hidden="1" x14ac:dyDescent="0.25">
      <c r="E332" s="19"/>
      <c r="F332" s="19"/>
      <c r="G332" s="15"/>
      <c r="H332" s="15"/>
    </row>
    <row r="333" spans="5:8" hidden="1" x14ac:dyDescent="0.25">
      <c r="E333" s="19"/>
      <c r="F333" s="19"/>
      <c r="G333" s="15"/>
      <c r="H333" s="15"/>
    </row>
    <row r="334" spans="5:8" hidden="1" x14ac:dyDescent="0.25">
      <c r="E334" s="19"/>
      <c r="F334" s="19"/>
      <c r="G334" s="15"/>
      <c r="H334" s="15"/>
    </row>
    <row r="335" spans="5:8" hidden="1" x14ac:dyDescent="0.25">
      <c r="E335" s="19"/>
      <c r="F335" s="19"/>
      <c r="G335" s="15"/>
      <c r="H335" s="15"/>
    </row>
    <row r="336" spans="5:8" hidden="1" x14ac:dyDescent="0.25">
      <c r="E336" s="19"/>
      <c r="F336" s="19"/>
      <c r="G336" s="15"/>
      <c r="H336" s="15"/>
    </row>
    <row r="337" spans="5:8" hidden="1" x14ac:dyDescent="0.25">
      <c r="E337" s="19"/>
      <c r="F337" s="19"/>
      <c r="G337" s="15"/>
      <c r="H337" s="15"/>
    </row>
    <row r="338" spans="5:8" hidden="1" x14ac:dyDescent="0.25">
      <c r="E338" s="19"/>
      <c r="F338" s="19"/>
      <c r="G338" s="15"/>
      <c r="H338" s="15"/>
    </row>
    <row r="339" spans="5:8" hidden="1" x14ac:dyDescent="0.25">
      <c r="E339" s="19"/>
      <c r="F339" s="19"/>
      <c r="G339" s="15"/>
      <c r="H339" s="15"/>
    </row>
    <row r="340" spans="5:8" hidden="1" x14ac:dyDescent="0.25">
      <c r="E340" s="19"/>
      <c r="F340" s="19"/>
      <c r="G340" s="15"/>
      <c r="H340" s="15"/>
    </row>
    <row r="341" spans="5:8" hidden="1" x14ac:dyDescent="0.25">
      <c r="E341" s="19"/>
      <c r="F341" s="19"/>
      <c r="G341" s="15"/>
      <c r="H341" s="15"/>
    </row>
    <row r="342" spans="5:8" hidden="1" x14ac:dyDescent="0.25">
      <c r="E342" s="19"/>
      <c r="F342" s="19"/>
      <c r="G342" s="15"/>
      <c r="H342" s="15"/>
    </row>
    <row r="343" spans="5:8" hidden="1" x14ac:dyDescent="0.25">
      <c r="E343" s="19"/>
      <c r="F343" s="19"/>
      <c r="G343" s="15"/>
      <c r="H343" s="15"/>
    </row>
    <row r="344" spans="5:8" hidden="1" x14ac:dyDescent="0.25">
      <c r="E344" s="19"/>
      <c r="F344" s="19"/>
      <c r="G344" s="15"/>
      <c r="H344" s="15"/>
    </row>
    <row r="345" spans="5:8" hidden="1" x14ac:dyDescent="0.25">
      <c r="E345" s="19"/>
      <c r="F345" s="19"/>
      <c r="G345" s="15"/>
      <c r="H345" s="15"/>
    </row>
    <row r="346" spans="5:8" hidden="1" x14ac:dyDescent="0.25">
      <c r="E346" s="19"/>
      <c r="F346" s="19"/>
      <c r="G346" s="15"/>
      <c r="H346" s="15"/>
    </row>
    <row r="347" spans="5:8" hidden="1" x14ac:dyDescent="0.25">
      <c r="E347" s="19"/>
      <c r="F347" s="19"/>
      <c r="G347" s="15"/>
      <c r="H347" s="15"/>
    </row>
    <row r="348" spans="5:8" hidden="1" x14ac:dyDescent="0.25">
      <c r="E348" s="19"/>
      <c r="F348" s="19"/>
      <c r="G348" s="15"/>
      <c r="H348" s="15"/>
    </row>
    <row r="349" spans="5:8" hidden="1" x14ac:dyDescent="0.25">
      <c r="E349" s="19"/>
      <c r="F349" s="19"/>
      <c r="G349" s="15"/>
      <c r="H349" s="15"/>
    </row>
    <row r="350" spans="5:8" hidden="1" x14ac:dyDescent="0.25">
      <c r="E350" s="19"/>
      <c r="F350" s="19"/>
      <c r="G350" s="15"/>
      <c r="H350" s="15"/>
    </row>
    <row r="351" spans="5:8" hidden="1" x14ac:dyDescent="0.25">
      <c r="E351" s="19"/>
      <c r="F351" s="19"/>
      <c r="G351" s="15"/>
      <c r="H351" s="15"/>
    </row>
    <row r="352" spans="5:8" hidden="1" x14ac:dyDescent="0.25">
      <c r="E352" s="19"/>
      <c r="F352" s="19"/>
      <c r="G352" s="15"/>
      <c r="H352" s="15"/>
    </row>
    <row r="353" spans="5:8" hidden="1" x14ac:dyDescent="0.25">
      <c r="E353" s="19"/>
      <c r="F353" s="19"/>
      <c r="G353" s="15"/>
      <c r="H353" s="15"/>
    </row>
    <row r="354" spans="5:8" hidden="1" x14ac:dyDescent="0.25">
      <c r="E354" s="19"/>
      <c r="F354" s="19"/>
      <c r="G354" s="15"/>
      <c r="H354" s="15"/>
    </row>
    <row r="355" spans="5:8" hidden="1" x14ac:dyDescent="0.25">
      <c r="E355" s="19"/>
      <c r="F355" s="19"/>
      <c r="G355" s="15"/>
      <c r="H355" s="15"/>
    </row>
    <row r="356" spans="5:8" hidden="1" x14ac:dyDescent="0.25">
      <c r="E356" s="19"/>
      <c r="F356" s="19"/>
      <c r="G356" s="15"/>
      <c r="H356" s="15"/>
    </row>
    <row r="357" spans="5:8" hidden="1" x14ac:dyDescent="0.25">
      <c r="E357" s="19"/>
      <c r="F357" s="19"/>
      <c r="G357" s="15"/>
      <c r="H357" s="15"/>
    </row>
    <row r="358" spans="5:8" hidden="1" x14ac:dyDescent="0.25">
      <c r="E358" s="19"/>
      <c r="F358" s="19"/>
      <c r="G358" s="15"/>
      <c r="H358" s="15"/>
    </row>
    <row r="359" spans="5:8" hidden="1" x14ac:dyDescent="0.25">
      <c r="E359" s="19"/>
      <c r="F359" s="19"/>
      <c r="G359" s="15"/>
      <c r="H359" s="15"/>
    </row>
    <row r="360" spans="5:8" hidden="1" x14ac:dyDescent="0.25">
      <c r="E360" s="19"/>
      <c r="F360" s="19"/>
      <c r="G360" s="15"/>
      <c r="H360" s="15"/>
    </row>
    <row r="361" spans="5:8" hidden="1" x14ac:dyDescent="0.25">
      <c r="E361" s="19"/>
      <c r="F361" s="19"/>
      <c r="G361" s="15"/>
      <c r="H361" s="15"/>
    </row>
    <row r="362" spans="5:8" hidden="1" x14ac:dyDescent="0.25">
      <c r="E362" s="19"/>
      <c r="F362" s="19"/>
      <c r="G362" s="15"/>
      <c r="H362" s="15"/>
    </row>
    <row r="363" spans="5:8" hidden="1" x14ac:dyDescent="0.25">
      <c r="E363" s="19"/>
      <c r="F363" s="19"/>
      <c r="G363" s="15"/>
      <c r="H363" s="15"/>
    </row>
    <row r="364" spans="5:8" hidden="1" x14ac:dyDescent="0.25">
      <c r="E364" s="19"/>
      <c r="F364" s="19"/>
      <c r="G364" s="15"/>
      <c r="H364" s="15"/>
    </row>
    <row r="365" spans="5:8" hidden="1" x14ac:dyDescent="0.25">
      <c r="E365" s="19"/>
      <c r="F365" s="19"/>
      <c r="G365" s="15"/>
      <c r="H365" s="15"/>
    </row>
    <row r="366" spans="5:8" hidden="1" x14ac:dyDescent="0.25">
      <c r="E366" s="19"/>
      <c r="F366" s="19"/>
      <c r="G366" s="15"/>
      <c r="H366" s="15"/>
    </row>
    <row r="367" spans="5:8" hidden="1" x14ac:dyDescent="0.25">
      <c r="E367" s="19"/>
      <c r="F367" s="19"/>
      <c r="G367" s="15"/>
      <c r="H367" s="15"/>
    </row>
    <row r="368" spans="5:8" hidden="1" x14ac:dyDescent="0.25">
      <c r="E368" s="19"/>
      <c r="F368" s="19"/>
      <c r="G368" s="15"/>
      <c r="H368" s="15"/>
    </row>
    <row r="369" spans="5:8" hidden="1" x14ac:dyDescent="0.25">
      <c r="E369" s="19"/>
      <c r="F369" s="19"/>
      <c r="G369" s="15"/>
      <c r="H369" s="15"/>
    </row>
    <row r="370" spans="5:8" hidden="1" x14ac:dyDescent="0.25">
      <c r="E370" s="19"/>
      <c r="F370" s="19"/>
      <c r="G370" s="15"/>
      <c r="H370" s="15"/>
    </row>
    <row r="371" spans="5:8" hidden="1" x14ac:dyDescent="0.25">
      <c r="E371" s="19"/>
      <c r="F371" s="19"/>
      <c r="G371" s="15"/>
      <c r="H371" s="15"/>
    </row>
    <row r="372" spans="5:8" hidden="1" x14ac:dyDescent="0.25">
      <c r="E372" s="19"/>
      <c r="F372" s="19"/>
      <c r="G372" s="15"/>
      <c r="H372" s="15"/>
    </row>
    <row r="373" spans="5:8" hidden="1" x14ac:dyDescent="0.25">
      <c r="E373" s="19"/>
      <c r="F373" s="19"/>
      <c r="G373" s="15"/>
      <c r="H373" s="15"/>
    </row>
    <row r="374" spans="5:8" hidden="1" x14ac:dyDescent="0.25">
      <c r="E374" s="19"/>
      <c r="F374" s="19"/>
      <c r="G374" s="15"/>
      <c r="H374" s="15"/>
    </row>
    <row r="375" spans="5:8" hidden="1" x14ac:dyDescent="0.25">
      <c r="E375" s="19"/>
      <c r="F375" s="19"/>
      <c r="G375" s="15"/>
      <c r="H375" s="15"/>
    </row>
    <row r="376" spans="5:8" hidden="1" x14ac:dyDescent="0.25">
      <c r="E376" s="19"/>
      <c r="F376" s="19"/>
      <c r="G376" s="15"/>
      <c r="H376" s="15"/>
    </row>
    <row r="377" spans="5:8" hidden="1" x14ac:dyDescent="0.25">
      <c r="E377" s="19"/>
      <c r="F377" s="19"/>
      <c r="G377" s="15"/>
      <c r="H377" s="15"/>
    </row>
    <row r="378" spans="5:8" hidden="1" x14ac:dyDescent="0.25">
      <c r="E378" s="19"/>
      <c r="F378" s="19"/>
      <c r="G378" s="15"/>
      <c r="H378" s="15"/>
    </row>
    <row r="379" spans="5:8" hidden="1" x14ac:dyDescent="0.25">
      <c r="E379" s="19"/>
      <c r="F379" s="19"/>
      <c r="G379" s="15"/>
      <c r="H379" s="15"/>
    </row>
    <row r="380" spans="5:8" hidden="1" x14ac:dyDescent="0.25">
      <c r="E380" s="19"/>
      <c r="F380" s="19"/>
      <c r="G380" s="15"/>
      <c r="H380" s="15"/>
    </row>
    <row r="381" spans="5:8" hidden="1" x14ac:dyDescent="0.25">
      <c r="E381" s="19"/>
      <c r="F381" s="19"/>
      <c r="G381" s="15"/>
      <c r="H381" s="15"/>
    </row>
    <row r="382" spans="5:8" hidden="1" x14ac:dyDescent="0.25">
      <c r="E382" s="19"/>
      <c r="F382" s="19"/>
      <c r="G382" s="15"/>
      <c r="H382" s="15"/>
    </row>
    <row r="383" spans="5:8" hidden="1" x14ac:dyDescent="0.25">
      <c r="E383" s="19"/>
      <c r="F383" s="19"/>
      <c r="G383" s="15"/>
      <c r="H383" s="15"/>
    </row>
    <row r="384" spans="5:8" hidden="1" x14ac:dyDescent="0.25">
      <c r="E384" s="19"/>
      <c r="F384" s="19"/>
      <c r="G384" s="15"/>
      <c r="H384" s="15"/>
    </row>
    <row r="385" spans="5:8" hidden="1" x14ac:dyDescent="0.25">
      <c r="E385" s="19"/>
      <c r="F385" s="19"/>
      <c r="G385" s="15"/>
      <c r="H385" s="15"/>
    </row>
    <row r="386" spans="5:8" hidden="1" x14ac:dyDescent="0.25">
      <c r="E386" s="19"/>
      <c r="F386" s="19"/>
      <c r="G386" s="15"/>
      <c r="H386" s="15"/>
    </row>
    <row r="387" spans="5:8" hidden="1" x14ac:dyDescent="0.25">
      <c r="E387" s="19"/>
      <c r="F387" s="19"/>
      <c r="G387" s="15"/>
      <c r="H387" s="15"/>
    </row>
    <row r="388" spans="5:8" hidden="1" x14ac:dyDescent="0.25">
      <c r="E388" s="19"/>
      <c r="F388" s="19"/>
      <c r="G388" s="15"/>
      <c r="H388" s="15"/>
    </row>
    <row r="389" spans="5:8" hidden="1" x14ac:dyDescent="0.25">
      <c r="E389" s="19"/>
      <c r="F389" s="19"/>
      <c r="G389" s="15"/>
      <c r="H389" s="15"/>
    </row>
    <row r="390" spans="5:8" hidden="1" x14ac:dyDescent="0.25">
      <c r="E390" s="19"/>
      <c r="F390" s="19"/>
      <c r="G390" s="15"/>
      <c r="H390" s="15"/>
    </row>
    <row r="391" spans="5:8" hidden="1" x14ac:dyDescent="0.25">
      <c r="E391" s="19"/>
      <c r="F391" s="19"/>
      <c r="G391" s="15"/>
      <c r="H391" s="15"/>
    </row>
    <row r="392" spans="5:8" hidden="1" x14ac:dyDescent="0.25">
      <c r="E392" s="19"/>
      <c r="F392" s="19"/>
      <c r="G392" s="15"/>
      <c r="H392" s="15"/>
    </row>
    <row r="393" spans="5:8" hidden="1" x14ac:dyDescent="0.25">
      <c r="E393" s="19"/>
      <c r="F393" s="19"/>
      <c r="G393" s="15"/>
      <c r="H393" s="15"/>
    </row>
    <row r="394" spans="5:8" hidden="1" x14ac:dyDescent="0.25">
      <c r="E394" s="19"/>
      <c r="F394" s="19"/>
      <c r="G394" s="15"/>
      <c r="H394" s="15"/>
    </row>
    <row r="395" spans="5:8" hidden="1" x14ac:dyDescent="0.25">
      <c r="E395" s="19"/>
      <c r="F395" s="19"/>
      <c r="G395" s="15"/>
      <c r="H395" s="15"/>
    </row>
    <row r="396" spans="5:8" hidden="1" x14ac:dyDescent="0.25">
      <c r="E396" s="19"/>
      <c r="F396" s="19"/>
      <c r="G396" s="15"/>
      <c r="H396" s="15"/>
    </row>
    <row r="397" spans="5:8" hidden="1" x14ac:dyDescent="0.25">
      <c r="E397" s="19"/>
      <c r="F397" s="19"/>
      <c r="G397" s="15"/>
      <c r="H397" s="15"/>
    </row>
    <row r="398" spans="5:8" hidden="1" x14ac:dyDescent="0.25">
      <c r="E398" s="19"/>
      <c r="F398" s="19"/>
      <c r="G398" s="15"/>
      <c r="H398" s="15"/>
    </row>
    <row r="399" spans="5:8" hidden="1" x14ac:dyDescent="0.25">
      <c r="E399" s="19"/>
      <c r="F399" s="19"/>
      <c r="G399" s="15"/>
      <c r="H399" s="15"/>
    </row>
    <row r="400" spans="5:8" hidden="1" x14ac:dyDescent="0.25">
      <c r="E400" s="19"/>
      <c r="F400" s="19"/>
      <c r="G400" s="15"/>
      <c r="H400" s="15"/>
    </row>
    <row r="401" spans="5:8" hidden="1" x14ac:dyDescent="0.25">
      <c r="E401" s="19"/>
      <c r="F401" s="19"/>
      <c r="G401" s="15"/>
      <c r="H401" s="15"/>
    </row>
    <row r="402" spans="5:8" hidden="1" x14ac:dyDescent="0.25">
      <c r="E402" s="19"/>
      <c r="F402" s="19"/>
      <c r="G402" s="15"/>
      <c r="H402" s="15"/>
    </row>
    <row r="403" spans="5:8" hidden="1" x14ac:dyDescent="0.25">
      <c r="E403" s="19"/>
      <c r="F403" s="19"/>
      <c r="G403" s="15"/>
      <c r="H403" s="15"/>
    </row>
    <row r="404" spans="5:8" hidden="1" x14ac:dyDescent="0.25">
      <c r="E404" s="19"/>
      <c r="F404" s="19"/>
      <c r="G404" s="15"/>
      <c r="H404" s="15"/>
    </row>
    <row r="405" spans="5:8" hidden="1" x14ac:dyDescent="0.25">
      <c r="E405" s="19"/>
      <c r="F405" s="19"/>
      <c r="G405" s="15"/>
      <c r="H405" s="15"/>
    </row>
    <row r="406" spans="5:8" hidden="1" x14ac:dyDescent="0.25">
      <c r="E406" s="19"/>
      <c r="F406" s="19"/>
      <c r="G406" s="15"/>
      <c r="H406" s="15"/>
    </row>
    <row r="407" spans="5:8" hidden="1" x14ac:dyDescent="0.25">
      <c r="E407" s="19"/>
      <c r="F407" s="19"/>
      <c r="G407" s="15"/>
      <c r="H407" s="15"/>
    </row>
    <row r="408" spans="5:8" hidden="1" x14ac:dyDescent="0.25">
      <c r="E408" s="19"/>
      <c r="F408" s="19"/>
      <c r="G408" s="15"/>
      <c r="H408" s="15"/>
    </row>
    <row r="409" spans="5:8" hidden="1" x14ac:dyDescent="0.25">
      <c r="E409" s="19"/>
      <c r="F409" s="19"/>
      <c r="G409" s="15"/>
      <c r="H409" s="15"/>
    </row>
    <row r="410" spans="5:8" hidden="1" x14ac:dyDescent="0.25">
      <c r="E410" s="19"/>
      <c r="F410" s="19"/>
      <c r="G410" s="15"/>
      <c r="H410" s="15"/>
    </row>
    <row r="411" spans="5:8" hidden="1" x14ac:dyDescent="0.25">
      <c r="E411" s="19"/>
      <c r="F411" s="19"/>
      <c r="G411" s="15"/>
      <c r="H411" s="15"/>
    </row>
    <row r="412" spans="5:8" hidden="1" x14ac:dyDescent="0.25">
      <c r="E412" s="19"/>
      <c r="F412" s="19"/>
      <c r="G412" s="15"/>
      <c r="H412" s="15"/>
    </row>
    <row r="413" spans="5:8" hidden="1" x14ac:dyDescent="0.25">
      <c r="E413" s="19"/>
      <c r="F413" s="19"/>
      <c r="G413" s="15"/>
      <c r="H413" s="15"/>
    </row>
    <row r="414" spans="5:8" hidden="1" x14ac:dyDescent="0.25">
      <c r="E414" s="19"/>
      <c r="F414" s="19"/>
      <c r="G414" s="15"/>
      <c r="H414" s="15"/>
    </row>
    <row r="415" spans="5:8" hidden="1" x14ac:dyDescent="0.25">
      <c r="E415" s="19"/>
      <c r="F415" s="19"/>
      <c r="G415" s="15"/>
      <c r="H415" s="15"/>
    </row>
    <row r="416" spans="5:8" hidden="1" x14ac:dyDescent="0.25">
      <c r="E416" s="19"/>
      <c r="F416" s="19"/>
      <c r="G416" s="15"/>
      <c r="H416" s="15"/>
    </row>
    <row r="417" spans="5:8" hidden="1" x14ac:dyDescent="0.25">
      <c r="E417" s="19"/>
      <c r="F417" s="19"/>
      <c r="G417" s="15"/>
      <c r="H417" s="15"/>
    </row>
    <row r="418" spans="5:8" hidden="1" x14ac:dyDescent="0.25">
      <c r="E418" s="19"/>
      <c r="F418" s="19"/>
      <c r="G418" s="15"/>
      <c r="H418" s="15"/>
    </row>
    <row r="419" spans="5:8" hidden="1" x14ac:dyDescent="0.25">
      <c r="E419" s="19"/>
      <c r="F419" s="19"/>
      <c r="G419" s="15"/>
      <c r="H419" s="15"/>
    </row>
    <row r="420" spans="5:8" hidden="1" x14ac:dyDescent="0.25">
      <c r="E420" s="19"/>
      <c r="F420" s="19"/>
      <c r="G420" s="15"/>
      <c r="H420" s="15"/>
    </row>
    <row r="421" spans="5:8" hidden="1" x14ac:dyDescent="0.25">
      <c r="E421" s="19"/>
      <c r="F421" s="19"/>
      <c r="G421" s="15"/>
      <c r="H421" s="15"/>
    </row>
    <row r="422" spans="5:8" hidden="1" x14ac:dyDescent="0.25">
      <c r="E422" s="19"/>
      <c r="F422" s="19"/>
      <c r="G422" s="15"/>
      <c r="H422" s="15"/>
    </row>
    <row r="423" spans="5:8" hidden="1" x14ac:dyDescent="0.25">
      <c r="E423" s="19"/>
      <c r="F423" s="19"/>
      <c r="G423" s="15"/>
      <c r="H423" s="15"/>
    </row>
    <row r="424" spans="5:8" hidden="1" x14ac:dyDescent="0.25">
      <c r="E424" s="19"/>
      <c r="F424" s="19"/>
      <c r="G424" s="15"/>
      <c r="H424" s="15"/>
    </row>
    <row r="425" spans="5:8" hidden="1" x14ac:dyDescent="0.25">
      <c r="E425" s="19"/>
      <c r="F425" s="19"/>
      <c r="G425" s="15"/>
      <c r="H425" s="15"/>
    </row>
    <row r="426" spans="5:8" hidden="1" x14ac:dyDescent="0.25">
      <c r="E426" s="19"/>
      <c r="F426" s="19"/>
      <c r="G426" s="15"/>
      <c r="H426" s="15"/>
    </row>
    <row r="427" spans="5:8" hidden="1" x14ac:dyDescent="0.25">
      <c r="E427" s="19"/>
      <c r="F427" s="19"/>
      <c r="G427" s="15"/>
      <c r="H427" s="15"/>
    </row>
    <row r="428" spans="5:8" hidden="1" x14ac:dyDescent="0.25">
      <c r="E428" s="19"/>
      <c r="F428" s="19"/>
      <c r="G428" s="15"/>
      <c r="H428" s="15"/>
    </row>
    <row r="429" spans="5:8" hidden="1" x14ac:dyDescent="0.25">
      <c r="E429" s="19"/>
      <c r="F429" s="19"/>
      <c r="G429" s="15"/>
      <c r="H429" s="15"/>
    </row>
    <row r="430" spans="5:8" hidden="1" x14ac:dyDescent="0.25">
      <c r="E430" s="19"/>
      <c r="F430" s="19"/>
      <c r="G430" s="15"/>
      <c r="H430" s="15"/>
    </row>
    <row r="431" spans="5:8" hidden="1" x14ac:dyDescent="0.25">
      <c r="E431" s="19"/>
      <c r="F431" s="19"/>
      <c r="G431" s="15"/>
      <c r="H431" s="15"/>
    </row>
    <row r="432" spans="5:8" hidden="1" x14ac:dyDescent="0.25">
      <c r="E432" s="19"/>
      <c r="F432" s="19"/>
      <c r="G432" s="15"/>
      <c r="H432" s="15"/>
    </row>
    <row r="433" spans="5:8" hidden="1" x14ac:dyDescent="0.25">
      <c r="E433" s="19"/>
      <c r="F433" s="19"/>
      <c r="G433" s="15"/>
      <c r="H433" s="15"/>
    </row>
    <row r="434" spans="5:8" hidden="1" x14ac:dyDescent="0.25">
      <c r="E434" s="19"/>
      <c r="F434" s="19"/>
      <c r="G434" s="15"/>
      <c r="H434" s="15"/>
    </row>
    <row r="435" spans="5:8" hidden="1" x14ac:dyDescent="0.25">
      <c r="E435" s="19"/>
      <c r="F435" s="19"/>
      <c r="G435" s="15"/>
      <c r="H435" s="15"/>
    </row>
    <row r="436" spans="5:8" hidden="1" x14ac:dyDescent="0.25">
      <c r="E436" s="19"/>
      <c r="F436" s="19"/>
      <c r="G436" s="15"/>
      <c r="H436" s="15"/>
    </row>
    <row r="437" spans="5:8" hidden="1" x14ac:dyDescent="0.25">
      <c r="E437" s="19"/>
      <c r="F437" s="19"/>
      <c r="G437" s="15"/>
      <c r="H437" s="15"/>
    </row>
    <row r="438" spans="5:8" hidden="1" x14ac:dyDescent="0.25">
      <c r="E438" s="19"/>
      <c r="F438" s="19"/>
      <c r="G438" s="15"/>
      <c r="H438" s="15"/>
    </row>
    <row r="439" spans="5:8" hidden="1" x14ac:dyDescent="0.25">
      <c r="E439" s="19"/>
      <c r="F439" s="19"/>
      <c r="G439" s="15"/>
      <c r="H439" s="15"/>
    </row>
    <row r="440" spans="5:8" hidden="1" x14ac:dyDescent="0.25">
      <c r="E440" s="19"/>
      <c r="F440" s="19"/>
      <c r="G440" s="15"/>
      <c r="H440" s="15"/>
    </row>
    <row r="441" spans="5:8" hidden="1" x14ac:dyDescent="0.25">
      <c r="E441" s="19"/>
      <c r="F441" s="19"/>
      <c r="G441" s="15"/>
      <c r="H441" s="15"/>
    </row>
    <row r="442" spans="5:8" hidden="1" x14ac:dyDescent="0.25">
      <c r="E442" s="19"/>
      <c r="F442" s="19"/>
      <c r="G442" s="15"/>
      <c r="H442" s="15"/>
    </row>
    <row r="443" spans="5:8" hidden="1" x14ac:dyDescent="0.25">
      <c r="E443" s="19"/>
      <c r="F443" s="19"/>
      <c r="G443" s="15"/>
      <c r="H443" s="15"/>
    </row>
    <row r="444" spans="5:8" hidden="1" x14ac:dyDescent="0.25">
      <c r="E444" s="19"/>
      <c r="F444" s="19"/>
      <c r="G444" s="15"/>
      <c r="H444" s="15"/>
    </row>
    <row r="445" spans="5:8" hidden="1" x14ac:dyDescent="0.25">
      <c r="E445" s="19"/>
      <c r="F445" s="19"/>
      <c r="G445" s="15"/>
      <c r="H445" s="15"/>
    </row>
    <row r="446" spans="5:8" hidden="1" x14ac:dyDescent="0.25">
      <c r="E446" s="19"/>
      <c r="F446" s="19"/>
      <c r="G446" s="15"/>
      <c r="H446" s="15"/>
    </row>
    <row r="447" spans="5:8" hidden="1" x14ac:dyDescent="0.25">
      <c r="E447" s="19"/>
      <c r="F447" s="19"/>
      <c r="G447" s="15"/>
      <c r="H447" s="15"/>
    </row>
    <row r="448" spans="5:8" hidden="1" x14ac:dyDescent="0.25">
      <c r="E448" s="19"/>
      <c r="F448" s="19"/>
      <c r="G448" s="15"/>
      <c r="H448" s="15"/>
    </row>
    <row r="449" spans="5:8" hidden="1" x14ac:dyDescent="0.25">
      <c r="E449" s="19"/>
      <c r="F449" s="19"/>
      <c r="G449" s="15"/>
      <c r="H449" s="15"/>
    </row>
    <row r="450" spans="5:8" hidden="1" x14ac:dyDescent="0.25">
      <c r="E450" s="19"/>
      <c r="F450" s="19"/>
      <c r="G450" s="15"/>
      <c r="H450" s="15"/>
    </row>
    <row r="451" spans="5:8" hidden="1" x14ac:dyDescent="0.25">
      <c r="E451" s="19"/>
      <c r="F451" s="19"/>
      <c r="G451" s="15"/>
      <c r="H451" s="15"/>
    </row>
    <row r="452" spans="5:8" hidden="1" x14ac:dyDescent="0.25">
      <c r="E452" s="19"/>
      <c r="F452" s="19"/>
      <c r="G452" s="15"/>
      <c r="H452" s="15"/>
    </row>
    <row r="453" spans="5:8" hidden="1" x14ac:dyDescent="0.25">
      <c r="E453" s="19"/>
      <c r="F453" s="19"/>
      <c r="G453" s="15"/>
      <c r="H453" s="15"/>
    </row>
    <row r="454" spans="5:8" hidden="1" x14ac:dyDescent="0.25">
      <c r="E454" s="19"/>
      <c r="F454" s="19"/>
      <c r="G454" s="15"/>
      <c r="H454" s="15"/>
    </row>
    <row r="455" spans="5:8" hidden="1" x14ac:dyDescent="0.25">
      <c r="E455" s="19"/>
      <c r="F455" s="19"/>
      <c r="G455" s="15"/>
      <c r="H455" s="15"/>
    </row>
    <row r="456" spans="5:8" hidden="1" x14ac:dyDescent="0.25">
      <c r="E456" s="19"/>
      <c r="F456" s="19"/>
      <c r="G456" s="15"/>
      <c r="H456" s="15"/>
    </row>
    <row r="457" spans="5:8" hidden="1" x14ac:dyDescent="0.25">
      <c r="E457" s="19"/>
      <c r="F457" s="19"/>
      <c r="G457" s="15"/>
      <c r="H457" s="15"/>
    </row>
    <row r="458" spans="5:8" hidden="1" x14ac:dyDescent="0.25">
      <c r="E458" s="19"/>
      <c r="F458" s="19"/>
      <c r="G458" s="15"/>
      <c r="H458" s="15"/>
    </row>
    <row r="459" spans="5:8" hidden="1" x14ac:dyDescent="0.25">
      <c r="E459" s="19"/>
      <c r="F459" s="19"/>
      <c r="G459" s="15"/>
      <c r="H459" s="15"/>
    </row>
    <row r="460" spans="5:8" hidden="1" x14ac:dyDescent="0.25">
      <c r="E460" s="19"/>
      <c r="F460" s="19"/>
      <c r="G460" s="15"/>
      <c r="H460" s="15"/>
    </row>
    <row r="461" spans="5:8" hidden="1" x14ac:dyDescent="0.25">
      <c r="E461" s="19"/>
      <c r="F461" s="19"/>
      <c r="G461" s="15"/>
      <c r="H461" s="15"/>
    </row>
    <row r="462" spans="5:8" hidden="1" x14ac:dyDescent="0.25">
      <c r="E462" s="19"/>
      <c r="F462" s="19"/>
      <c r="G462" s="15"/>
      <c r="H462" s="15"/>
    </row>
    <row r="463" spans="5:8" hidden="1" x14ac:dyDescent="0.25">
      <c r="E463" s="19"/>
      <c r="F463" s="19"/>
      <c r="G463" s="15"/>
      <c r="H463" s="15"/>
    </row>
    <row r="464" spans="5:8" hidden="1" x14ac:dyDescent="0.25">
      <c r="E464" s="19"/>
      <c r="F464" s="19"/>
      <c r="G464" s="15"/>
      <c r="H464" s="15"/>
    </row>
    <row r="465" spans="5:8" hidden="1" x14ac:dyDescent="0.25">
      <c r="E465" s="19"/>
      <c r="F465" s="19"/>
      <c r="G465" s="15"/>
      <c r="H465" s="15"/>
    </row>
    <row r="466" spans="5:8" hidden="1" x14ac:dyDescent="0.25">
      <c r="E466" s="19"/>
      <c r="F466" s="19"/>
      <c r="G466" s="15"/>
      <c r="H466" s="15"/>
    </row>
    <row r="467" spans="5:8" hidden="1" x14ac:dyDescent="0.25">
      <c r="E467" s="19"/>
      <c r="F467" s="19"/>
      <c r="G467" s="15"/>
      <c r="H467" s="15"/>
    </row>
    <row r="468" spans="5:8" hidden="1" x14ac:dyDescent="0.25">
      <c r="E468" s="19"/>
      <c r="F468" s="19"/>
      <c r="G468" s="15"/>
      <c r="H468" s="15"/>
    </row>
    <row r="469" spans="5:8" hidden="1" x14ac:dyDescent="0.25">
      <c r="E469" s="19"/>
      <c r="F469" s="19"/>
      <c r="G469" s="15"/>
      <c r="H469" s="15"/>
    </row>
    <row r="470" spans="5:8" hidden="1" x14ac:dyDescent="0.25">
      <c r="E470" s="19"/>
      <c r="F470" s="19"/>
      <c r="G470" s="15"/>
      <c r="H470" s="15"/>
    </row>
    <row r="471" spans="5:8" hidden="1" x14ac:dyDescent="0.25">
      <c r="E471" s="19"/>
      <c r="F471" s="19"/>
      <c r="G471" s="15"/>
      <c r="H471" s="15"/>
    </row>
    <row r="472" spans="5:8" hidden="1" x14ac:dyDescent="0.25">
      <c r="E472" s="19"/>
      <c r="F472" s="19"/>
      <c r="G472" s="15"/>
      <c r="H472" s="15"/>
    </row>
    <row r="473" spans="5:8" hidden="1" x14ac:dyDescent="0.25">
      <c r="E473" s="19"/>
      <c r="F473" s="19"/>
      <c r="G473" s="15"/>
      <c r="H473" s="15"/>
    </row>
    <row r="474" spans="5:8" hidden="1" x14ac:dyDescent="0.25">
      <c r="E474" s="19"/>
      <c r="F474" s="19"/>
      <c r="G474" s="15"/>
      <c r="H474" s="15"/>
    </row>
    <row r="475" spans="5:8" hidden="1" x14ac:dyDescent="0.25">
      <c r="E475" s="19"/>
      <c r="F475" s="19"/>
      <c r="G475" s="15"/>
      <c r="H475" s="15"/>
    </row>
    <row r="476" spans="5:8" hidden="1" x14ac:dyDescent="0.25">
      <c r="E476" s="19"/>
      <c r="F476" s="19"/>
      <c r="G476" s="15"/>
      <c r="H476" s="15"/>
    </row>
    <row r="477" spans="5:8" hidden="1" x14ac:dyDescent="0.25">
      <c r="E477" s="19"/>
      <c r="F477" s="19"/>
      <c r="G477" s="15"/>
      <c r="H477" s="15"/>
    </row>
    <row r="478" spans="5:8" hidden="1" x14ac:dyDescent="0.25">
      <c r="E478" s="19"/>
      <c r="F478" s="19"/>
      <c r="G478" s="15"/>
      <c r="H478" s="15"/>
    </row>
    <row r="479" spans="5:8" hidden="1" x14ac:dyDescent="0.25">
      <c r="E479" s="19"/>
      <c r="F479" s="19"/>
      <c r="G479" s="15"/>
      <c r="H479" s="15"/>
    </row>
    <row r="480" spans="5:8" hidden="1" x14ac:dyDescent="0.25">
      <c r="E480" s="19"/>
      <c r="F480" s="19"/>
      <c r="G480" s="15"/>
      <c r="H480" s="15"/>
    </row>
    <row r="481" spans="5:8" hidden="1" x14ac:dyDescent="0.25">
      <c r="E481" s="19"/>
      <c r="F481" s="19"/>
      <c r="G481" s="15"/>
      <c r="H481" s="15"/>
    </row>
    <row r="482" spans="5:8" hidden="1" x14ac:dyDescent="0.25">
      <c r="E482" s="19"/>
      <c r="F482" s="19"/>
      <c r="G482" s="15"/>
      <c r="H482" s="15"/>
    </row>
    <row r="483" spans="5:8" hidden="1" x14ac:dyDescent="0.25">
      <c r="E483" s="19"/>
      <c r="F483" s="19"/>
      <c r="G483" s="15"/>
      <c r="H483" s="15"/>
    </row>
    <row r="484" spans="5:8" hidden="1" x14ac:dyDescent="0.25">
      <c r="E484" s="19"/>
      <c r="F484" s="19"/>
      <c r="G484" s="15"/>
      <c r="H484" s="15"/>
    </row>
    <row r="485" spans="5:8" hidden="1" x14ac:dyDescent="0.25">
      <c r="E485" s="19"/>
      <c r="F485" s="19"/>
      <c r="G485" s="15"/>
      <c r="H485" s="15"/>
    </row>
    <row r="486" spans="5:8" hidden="1" x14ac:dyDescent="0.25">
      <c r="E486" s="19"/>
      <c r="F486" s="19"/>
      <c r="G486" s="15"/>
      <c r="H486" s="15"/>
    </row>
    <row r="487" spans="5:8" hidden="1" x14ac:dyDescent="0.25">
      <c r="E487" s="19"/>
      <c r="F487" s="19"/>
      <c r="G487" s="15"/>
      <c r="H487" s="15"/>
    </row>
    <row r="488" spans="5:8" hidden="1" x14ac:dyDescent="0.25">
      <c r="E488" s="19"/>
      <c r="F488" s="19"/>
      <c r="G488" s="15"/>
      <c r="H488" s="15"/>
    </row>
    <row r="489" spans="5:8" hidden="1" x14ac:dyDescent="0.25">
      <c r="E489" s="19"/>
      <c r="F489" s="19"/>
      <c r="G489" s="15"/>
      <c r="H489" s="15"/>
    </row>
    <row r="490" spans="5:8" hidden="1" x14ac:dyDescent="0.25">
      <c r="E490" s="19"/>
      <c r="F490" s="19"/>
      <c r="G490" s="15"/>
      <c r="H490" s="15"/>
    </row>
    <row r="491" spans="5:8" hidden="1" x14ac:dyDescent="0.25">
      <c r="E491" s="19"/>
      <c r="F491" s="19"/>
      <c r="G491" s="15"/>
      <c r="H491" s="15"/>
    </row>
    <row r="492" spans="5:8" hidden="1" x14ac:dyDescent="0.25">
      <c r="E492" s="19"/>
      <c r="F492" s="19"/>
      <c r="G492" s="15"/>
      <c r="H492" s="15"/>
    </row>
    <row r="493" spans="5:8" hidden="1" x14ac:dyDescent="0.25">
      <c r="E493" s="19"/>
      <c r="F493" s="19"/>
      <c r="G493" s="15"/>
      <c r="H493" s="15"/>
    </row>
    <row r="494" spans="5:8" hidden="1" x14ac:dyDescent="0.25">
      <c r="E494" s="19"/>
      <c r="F494" s="19"/>
      <c r="G494" s="15"/>
      <c r="H494" s="15"/>
    </row>
    <row r="495" spans="5:8" hidden="1" x14ac:dyDescent="0.25">
      <c r="E495" s="19"/>
      <c r="F495" s="19"/>
      <c r="G495" s="15"/>
      <c r="H495" s="15"/>
    </row>
    <row r="496" spans="5:8" hidden="1" x14ac:dyDescent="0.25">
      <c r="E496" s="19"/>
      <c r="F496" s="19"/>
      <c r="G496" s="15"/>
      <c r="H496" s="15"/>
    </row>
    <row r="497" spans="5:8" hidden="1" x14ac:dyDescent="0.25">
      <c r="E497" s="19"/>
      <c r="F497" s="19"/>
      <c r="G497" s="15"/>
      <c r="H497" s="15"/>
    </row>
    <row r="498" spans="5:8" hidden="1" x14ac:dyDescent="0.25">
      <c r="E498" s="19"/>
      <c r="F498" s="19"/>
      <c r="G498" s="15"/>
      <c r="H498" s="15"/>
    </row>
    <row r="499" spans="5:8" hidden="1" x14ac:dyDescent="0.25">
      <c r="E499" s="19"/>
      <c r="F499" s="19"/>
      <c r="G499" s="15"/>
      <c r="H499" s="15"/>
    </row>
    <row r="500" spans="5:8" hidden="1" x14ac:dyDescent="0.25">
      <c r="E500" s="19"/>
      <c r="F500" s="19"/>
      <c r="G500" s="15"/>
      <c r="H500" s="15"/>
    </row>
    <row r="501" spans="5:8" hidden="1" x14ac:dyDescent="0.25">
      <c r="E501" s="19"/>
      <c r="F501" s="19"/>
      <c r="G501" s="15"/>
      <c r="H501" s="15"/>
    </row>
    <row r="502" spans="5:8" hidden="1" x14ac:dyDescent="0.25">
      <c r="E502" s="19"/>
      <c r="F502" s="19"/>
      <c r="G502" s="15"/>
      <c r="H502" s="15"/>
    </row>
    <row r="503" spans="5:8" hidden="1" x14ac:dyDescent="0.25">
      <c r="E503" s="19"/>
      <c r="F503" s="19"/>
      <c r="G503" s="15"/>
      <c r="H503" s="15"/>
    </row>
    <row r="504" spans="5:8" hidden="1" x14ac:dyDescent="0.25">
      <c r="E504" s="19"/>
      <c r="F504" s="19"/>
      <c r="G504" s="15"/>
      <c r="H504" s="15"/>
    </row>
    <row r="505" spans="5:8" hidden="1" x14ac:dyDescent="0.25">
      <c r="E505" s="19"/>
      <c r="F505" s="19"/>
      <c r="G505" s="15"/>
      <c r="H505" s="15"/>
    </row>
    <row r="506" spans="5:8" hidden="1" x14ac:dyDescent="0.25">
      <c r="E506" s="19"/>
      <c r="F506" s="19"/>
      <c r="G506" s="15"/>
      <c r="H506" s="15"/>
    </row>
    <row r="507" spans="5:8" hidden="1" x14ac:dyDescent="0.25">
      <c r="E507" s="19"/>
      <c r="F507" s="19"/>
      <c r="G507" s="15"/>
      <c r="H507" s="15"/>
    </row>
    <row r="508" spans="5:8" hidden="1" x14ac:dyDescent="0.25">
      <c r="E508" s="19"/>
      <c r="F508" s="19"/>
      <c r="G508" s="15"/>
      <c r="H508" s="15"/>
    </row>
    <row r="509" spans="5:8" hidden="1" x14ac:dyDescent="0.25">
      <c r="E509" s="19"/>
      <c r="F509" s="19"/>
      <c r="G509" s="15"/>
      <c r="H509" s="15"/>
    </row>
    <row r="510" spans="5:8" hidden="1" x14ac:dyDescent="0.25">
      <c r="E510" s="19"/>
      <c r="F510" s="19"/>
      <c r="G510" s="15"/>
      <c r="H510" s="15"/>
    </row>
    <row r="511" spans="5:8" hidden="1" x14ac:dyDescent="0.25">
      <c r="E511" s="19"/>
      <c r="F511" s="19"/>
      <c r="G511" s="15"/>
      <c r="H511" s="15"/>
    </row>
    <row r="512" spans="5:8" hidden="1" x14ac:dyDescent="0.25">
      <c r="E512" s="19"/>
      <c r="F512" s="19"/>
      <c r="G512" s="15"/>
      <c r="H512" s="15"/>
    </row>
    <row r="513" spans="5:8" hidden="1" x14ac:dyDescent="0.25">
      <c r="E513" s="19"/>
      <c r="F513" s="19"/>
      <c r="G513" s="15"/>
      <c r="H513" s="15"/>
    </row>
    <row r="514" spans="5:8" hidden="1" x14ac:dyDescent="0.25">
      <c r="E514" s="19"/>
      <c r="F514" s="19"/>
      <c r="G514" s="15"/>
      <c r="H514" s="15"/>
    </row>
    <row r="515" spans="5:8" hidden="1" x14ac:dyDescent="0.25">
      <c r="E515" s="19"/>
      <c r="F515" s="19"/>
      <c r="G515" s="15"/>
      <c r="H515" s="15"/>
    </row>
    <row r="516" spans="5:8" hidden="1" x14ac:dyDescent="0.25">
      <c r="E516" s="19"/>
      <c r="F516" s="19"/>
      <c r="G516" s="15"/>
      <c r="H516" s="15"/>
    </row>
    <row r="517" spans="5:8" hidden="1" x14ac:dyDescent="0.25">
      <c r="E517" s="19"/>
      <c r="F517" s="19"/>
      <c r="G517" s="15"/>
      <c r="H517" s="15"/>
    </row>
    <row r="518" spans="5:8" hidden="1" x14ac:dyDescent="0.25">
      <c r="E518" s="19"/>
      <c r="F518" s="19"/>
      <c r="G518" s="15"/>
      <c r="H518" s="15"/>
    </row>
    <row r="519" spans="5:8" hidden="1" x14ac:dyDescent="0.25">
      <c r="E519" s="19"/>
      <c r="F519" s="19"/>
      <c r="G519" s="15"/>
      <c r="H519" s="15"/>
    </row>
    <row r="520" spans="5:8" hidden="1" x14ac:dyDescent="0.25">
      <c r="E520" s="19"/>
      <c r="F520" s="19"/>
      <c r="G520" s="15"/>
      <c r="H520" s="15"/>
    </row>
    <row r="521" spans="5:8" hidden="1" x14ac:dyDescent="0.25">
      <c r="E521" s="19"/>
      <c r="F521" s="19"/>
      <c r="G521" s="15"/>
      <c r="H521" s="15"/>
    </row>
    <row r="522" spans="5:8" hidden="1" x14ac:dyDescent="0.25">
      <c r="E522" s="19"/>
      <c r="F522" s="19"/>
      <c r="G522" s="15"/>
      <c r="H522" s="15"/>
    </row>
    <row r="523" spans="5:8" hidden="1" x14ac:dyDescent="0.25">
      <c r="E523" s="19"/>
      <c r="F523" s="19"/>
      <c r="G523" s="15"/>
      <c r="H523" s="15"/>
    </row>
    <row r="524" spans="5:8" hidden="1" x14ac:dyDescent="0.25">
      <c r="E524" s="19"/>
      <c r="F524" s="19"/>
      <c r="G524" s="15"/>
      <c r="H524" s="15"/>
    </row>
    <row r="525" spans="5:8" hidden="1" x14ac:dyDescent="0.25">
      <c r="E525" s="19"/>
      <c r="F525" s="19"/>
      <c r="G525" s="15"/>
      <c r="H525" s="15"/>
    </row>
    <row r="526" spans="5:8" hidden="1" x14ac:dyDescent="0.25">
      <c r="E526" s="19"/>
      <c r="F526" s="19"/>
      <c r="G526" s="15"/>
      <c r="H526" s="15"/>
    </row>
    <row r="527" spans="5:8" hidden="1" x14ac:dyDescent="0.25">
      <c r="E527" s="19"/>
      <c r="F527" s="19"/>
      <c r="G527" s="15"/>
      <c r="H527" s="15"/>
    </row>
    <row r="528" spans="5:8" hidden="1" x14ac:dyDescent="0.25">
      <c r="E528" s="19"/>
      <c r="F528" s="19"/>
      <c r="G528" s="15"/>
      <c r="H528" s="15"/>
    </row>
    <row r="529" spans="5:8" hidden="1" x14ac:dyDescent="0.25">
      <c r="E529" s="19"/>
      <c r="F529" s="19"/>
      <c r="G529" s="15"/>
      <c r="H529" s="15"/>
    </row>
    <row r="530" spans="5:8" hidden="1" x14ac:dyDescent="0.25">
      <c r="E530" s="19"/>
      <c r="F530" s="19"/>
      <c r="G530" s="15"/>
      <c r="H530" s="15"/>
    </row>
    <row r="531" spans="5:8" hidden="1" x14ac:dyDescent="0.25">
      <c r="E531" s="19"/>
      <c r="F531" s="19"/>
      <c r="G531" s="15"/>
      <c r="H531" s="15"/>
    </row>
    <row r="532" spans="5:8" hidden="1" x14ac:dyDescent="0.25">
      <c r="E532" s="19"/>
      <c r="F532" s="19"/>
      <c r="G532" s="15"/>
      <c r="H532" s="15"/>
    </row>
    <row r="533" spans="5:8" hidden="1" x14ac:dyDescent="0.25">
      <c r="E533" s="19"/>
      <c r="F533" s="19"/>
      <c r="G533" s="15"/>
      <c r="H533" s="15"/>
    </row>
    <row r="534" spans="5:8" hidden="1" x14ac:dyDescent="0.25">
      <c r="E534" s="19"/>
      <c r="F534" s="19"/>
      <c r="G534" s="15"/>
      <c r="H534" s="15"/>
    </row>
    <row r="535" spans="5:8" hidden="1" x14ac:dyDescent="0.25">
      <c r="E535" s="19"/>
      <c r="F535" s="19"/>
      <c r="G535" s="15"/>
      <c r="H535" s="15"/>
    </row>
    <row r="536" spans="5:8" hidden="1" x14ac:dyDescent="0.25">
      <c r="E536" s="19"/>
      <c r="F536" s="19"/>
      <c r="G536" s="15"/>
      <c r="H536" s="15"/>
    </row>
    <row r="537" spans="5:8" hidden="1" x14ac:dyDescent="0.25">
      <c r="E537" s="19"/>
      <c r="F537" s="19"/>
      <c r="G537" s="15"/>
      <c r="H537" s="15"/>
    </row>
    <row r="538" spans="5:8" hidden="1" x14ac:dyDescent="0.25">
      <c r="E538" s="19"/>
      <c r="F538" s="19"/>
      <c r="G538" s="15"/>
      <c r="H538" s="15"/>
    </row>
    <row r="539" spans="5:8" hidden="1" x14ac:dyDescent="0.25">
      <c r="E539" s="19"/>
      <c r="F539" s="19"/>
      <c r="G539" s="15"/>
      <c r="H539" s="15"/>
    </row>
    <row r="540" spans="5:8" hidden="1" x14ac:dyDescent="0.25">
      <c r="E540" s="19"/>
      <c r="F540" s="19"/>
      <c r="G540" s="15"/>
      <c r="H540" s="15"/>
    </row>
    <row r="541" spans="5:8" hidden="1" x14ac:dyDescent="0.25">
      <c r="E541" s="19"/>
      <c r="F541" s="19"/>
      <c r="G541" s="15"/>
      <c r="H541" s="15"/>
    </row>
    <row r="542" spans="5:8" hidden="1" x14ac:dyDescent="0.25">
      <c r="E542" s="19"/>
      <c r="F542" s="19"/>
      <c r="G542" s="15"/>
      <c r="H542" s="15"/>
    </row>
    <row r="543" spans="5:8" hidden="1" x14ac:dyDescent="0.25">
      <c r="E543" s="19"/>
      <c r="F543" s="19"/>
      <c r="G543" s="15"/>
      <c r="H543" s="15"/>
    </row>
  </sheetData>
  <sortState xmlns:xlrd2="http://schemas.microsoft.com/office/spreadsheetml/2017/richdata2" ref="A3:M100">
    <sortCondition ref="A3:A100"/>
  </sortState>
  <mergeCells count="1">
    <mergeCell ref="A1:M1"/>
  </mergeCells>
  <phoneticPr fontId="1" type="noConversion"/>
  <pageMargins left="0.75" right="0.75" top="0.75" bottom="0.8" header="0.5" footer="0.5"/>
  <pageSetup scale="71" fitToHeight="2" orientation="landscape" horizontalDpi="300" verticalDpi="300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Debenture Prepay Data 9-10-2024</vt:lpstr>
      <vt:lpstr>'Debenture Prepay Data 9-10-2024'!Print_Area</vt:lpstr>
      <vt:lpstr>'Debenture Prepay Data 9-10-2024'!Print_Titles</vt:lpstr>
      <vt:lpstr>TitleRegion1.a2.m90.1</vt:lpstr>
    </vt:vector>
  </TitlesOfParts>
  <Company>SBA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SBIC POOLED DEBENTURES PREPAYMENT SUMMARY AS OF SEPTEMBER 10, 2024</dc:title>
  <dc:subject>Debenture Prepayment Summary</dc:subject>
  <dc:creator>Mark A. Prewett</dc:creator>
  <cp:keywords>Prepayment, Debenture</cp:keywords>
  <dc:description>This spreadsheet provides data on SBIC pooled Debentures such as: original pool size and characteristics, voluntary prepayments, accelerated prepayments, and current pool size.</dc:description>
  <cp:lastModifiedBy>Prewett, Mark A.</cp:lastModifiedBy>
  <cp:lastPrinted>2019-09-03T19:17:30Z</cp:lastPrinted>
  <dcterms:created xsi:type="dcterms:W3CDTF">1999-07-09T13:29:32Z</dcterms:created>
  <dcterms:modified xsi:type="dcterms:W3CDTF">2024-09-09T17:22:50Z</dcterms:modified>
</cp:coreProperties>
</file>